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'Odjeli'!$A$2:$F$77</definedName>
    <definedName name="_xlnm._FilterDatabase" localSheetId="0" hidden="1">'Postupci'!$A$2:$F$77</definedName>
  </definedNames>
  <calcPr fullCalcOnLoad="1"/>
</workbook>
</file>

<file path=xl/comments1.xml><?xml version="1.0" encoding="utf-8"?>
<comments xmlns="http://schemas.openxmlformats.org/spreadsheetml/2006/main">
  <authors>
    <author>StanisaConda</author>
  </authors>
  <commentList>
    <comment ref="B34" authorId="0">
      <text>
        <r>
          <rPr>
            <b/>
            <sz val="9"/>
            <rFont val="Tahoma"/>
            <family val="2"/>
          </rPr>
          <t>StanisaConda: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StanisaConda</author>
  </authors>
  <commentList>
    <comment ref="B10" authorId="0">
      <text>
        <r>
          <rPr>
            <b/>
            <sz val="9"/>
            <rFont val="Tahoma"/>
            <family val="2"/>
          </rPr>
          <t>StanisaConda: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<sst xmlns="http://schemas.openxmlformats.org/spreadsheetml/2006/main" count="678" uniqueCount="178">
  <si>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</si>
  <si>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</si>
  <si>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</si>
  <si>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</si>
  <si>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</si>
  <si>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</si>
  <si>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</si>
  <si>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Policija</t>
  </si>
  <si>
    <t>Papilon d.o.o. Čelić</t>
  </si>
  <si>
    <t>Komunalni poslovi</t>
  </si>
  <si>
    <t>Roading d.o.o. Gračanica</t>
  </si>
  <si>
    <t>Održavanje javne rasvjete u toku 2022. godine</t>
  </si>
  <si>
    <t xml:space="preserve">JP Komunalno Brčko d.o.o. </t>
  </si>
  <si>
    <t>Izgradnja vodovodne mreže Brod - Brka za povezivanje na glavni vodovodni sistem</t>
  </si>
  <si>
    <t>Vanjsko uređenje pored Doma kulture MZ Brka, Brčko distrikt BiH</t>
  </si>
  <si>
    <t xml:space="preserve">Otvoreni </t>
  </si>
  <si>
    <t>VPN telefonija</t>
  </si>
  <si>
    <t>BH Telecom d.d. Sarajevo</t>
  </si>
  <si>
    <t>IZVJEŠTAJ O DODJELJENIM UGOVORIMA U TOKU JUNA  2022. GODINE</t>
  </si>
  <si>
    <t>13-000472/22-Nabava laboratorijske opreme (Analizator toksina, Precizna laboratorijska analitička vaga, Laboratorijski rešo, Turbidimetar) za potrebe Odjeljenja za zdravstvo i ostale usluge-Pododjeljenja za javno zdravstvo( LOT 1)</t>
  </si>
  <si>
    <t>Zdravstvo</t>
  </si>
  <si>
    <t>Broma Bel,Banja Luka</t>
  </si>
  <si>
    <t>13-000472/22-Nabava laboratorijske opreme (Analizator toksina, Precizna laboratorijska analitička vaga, Laboratorijski rešo, Turbidimetar) za potrebe Odjeljenja za zdravstvo i ostale usluge-Pododjeljenja za javno zdravstvo( LOT 2 i  3)</t>
  </si>
  <si>
    <t>Helia,Sarajevo</t>
  </si>
  <si>
    <t>13-000428/22-Nabavka laboratorijskog materijala i potrošnog medicinskog materijala (kemijski i mikrobiološki laboratorij) za potrebe Odjela za zdravstvo i ostale usluge, Pododjela za javno zdravstvo-LOT 1</t>
  </si>
  <si>
    <t>Analitika,Sarajevo</t>
  </si>
  <si>
    <t>13-000428/22-Nabavka laboratorijskog materijala i potrošnog medicinskog materijala (kemijski i mikrobiološki laboratorij) za potrebe Odjela za zdravstvo i ostale usluge, Pododjela za javno zdravstvo-LOT 3 i 6</t>
  </si>
  <si>
    <t>13-000428/22-Nabavka laboratorijskog materijala i potrošnog medicinskog materijala (kemijski i mikrobiološki laboratorij) za potrebe Odjela za zdravstvo i ostale usluge, Pododjela za javno zdravstvo-LOT 7 i 9</t>
  </si>
  <si>
    <t>13-000428/22-Nabavka laboratorijskog materijala i potrošnog medicinskog materijala (kemijski i mikrobiološki laboratorij) za potrebe Odjela za zdravstvo i ostale usluge, Pododjela za javno zdravstvo-LOT 10</t>
  </si>
  <si>
    <t>Sartorius Libra  Elektronik,Sarajevo</t>
  </si>
  <si>
    <t>13-000428/22-Nabavka laboratorijskog materijala i potrošnog medicinskog materijala (kemijski i mikrobiološki laboratorij) za potrebe Odjela za zdravstvo i ostale usluge, Pododjela za javno zdravstvo-LOT 11</t>
  </si>
  <si>
    <t>Ena,Sarajevo</t>
  </si>
  <si>
    <t>13-000411/22-Nabavka kancelarijskog materijala za  potrebe Odjeljenja za  poljoprivredu,šumarstvo i vodoprivredu</t>
  </si>
  <si>
    <t>Poljoprivreda</t>
  </si>
  <si>
    <t>Defetr,Sarajevo</t>
  </si>
  <si>
    <t>13-000428/22-Nabavka laboratorijskog materijala i potrošnog medicinskog materijala (kemijski i mikrobiološki laboratorij) za potrebe Odjela za zdravstvo i ostale usluge, Pododjela za javno zdravstvo-LOT 4,5 i 12</t>
  </si>
  <si>
    <t>Kefo,I.Sarajevo</t>
  </si>
  <si>
    <t>Euro Lab,Bijeljina</t>
  </si>
  <si>
    <t>13-002307/21-Nabavka štampanog materijala po narudžbi (izrada pločica sa natpisima na vratima ,izrada vizit karti i službenih iskazanica ,inventurnih brojeva ,rokovnika propagandnog materijala) u toku 2022. i 2023.godine-LOT8 i 15</t>
  </si>
  <si>
    <t>objedinjena</t>
  </si>
  <si>
    <t>Tang-Art,Brčko</t>
  </si>
  <si>
    <t>13-002307/21-Nabavka štampanog materijala po narudžbi (izrada pločica sa natpisima na vratima ,izrada vizit karti i službenih iskazanica ,inventurnih brojeva ,rokovnika propagandnog materijala) u toku 2022. i 2023.godine-LOT 4,6,9,16 i 19</t>
  </si>
  <si>
    <t>Misija,Brčko</t>
  </si>
  <si>
    <t>Artis Dizajn,Brčko</t>
  </si>
  <si>
    <t>13-002307/21-Nabavka štampanog materijala po narudžbi (izrada pločica sa natpisima na vratima ,izrada vizit karti i službenih iskazanica ,inventurnih brojeva ,rokovnika propagandnog materijala) u toku 2022. i 2023.godine-LOT 10 i 14</t>
  </si>
  <si>
    <t>Grafičar,Doboj</t>
  </si>
  <si>
    <t>13-002307/21-Nabavka štampanog materijala po narudžbi (izrada pločica sa natpisima na vratima ,izrada vizit karti i službenih iskazanica ,inventurnih brojeva ,rokovnika propagandnog materijala) u toku 2022. i 2023.godine-LOT 2 i 5</t>
  </si>
  <si>
    <t>Svjetlost BH Print,Sarajevo</t>
  </si>
  <si>
    <t>13-002307/21-Nabavka štampanog materijala po narudžbi (izrada pločica sa natpisima na vratima ,izrada vizit karti i službenih iskazanica ,inventurnih brojeva ,rokovnika propagandnog materijala) u toku 2022. i 2023.godine-LOT 7,11,13 i 18</t>
  </si>
  <si>
    <t>Maxi Plus,Tuzla</t>
  </si>
  <si>
    <t>13-002902/21-Nabavka  radova na tekućem održavanju školskih objekata za potrebe Odjelјenja za obrazovanje(LOT 5)</t>
  </si>
  <si>
    <t>Obrazovanje</t>
  </si>
  <si>
    <t>Graditelj,Brčko</t>
  </si>
  <si>
    <t>nabavka i isporuka potrošnog materijala za potrebe praktične nastave mašinstva i obrade metala</t>
  </si>
  <si>
    <t>DOO ENERGOSISTEM BRČKO</t>
  </si>
  <si>
    <t>03.06.2022.</t>
  </si>
  <si>
    <t>Nabava i ugradnja opreme za centralno grijanje za potrebe sektora za održavanje</t>
  </si>
  <si>
    <t>DOO KGH INSTALACIJE BRČKO</t>
  </si>
  <si>
    <t>08.06.2022.</t>
  </si>
  <si>
    <t>Nabava ogrevnog drveta i uglja za centralno grijanje</t>
  </si>
  <si>
    <t>DOO HARMELI BANOVIĆI</t>
  </si>
  <si>
    <t>14.06.2022.</t>
  </si>
  <si>
    <t>Nabavka materijala za popravku i održavanje opreme PVJ, CZ i jedinice FTO i OiO</t>
  </si>
  <si>
    <t>DOO NOVI BOŠ BRČKO</t>
  </si>
  <si>
    <t>20.06.2022.</t>
  </si>
  <si>
    <t>nabavka motocikala</t>
  </si>
  <si>
    <t>SP MOTOR REMONT BRČKO</t>
  </si>
  <si>
    <t>29.06.2022.</t>
  </si>
  <si>
    <t>Nabavka kontejnera  za odvoz čvrstog otpada i izgradnja zaštitne ograde</t>
  </si>
  <si>
    <t>DOO GRADSKA ČISTOĆA BRČKO</t>
  </si>
  <si>
    <t>Nabava i ugradnja klima uređaja LOT – 2.5,7,8,9,11,12,13</t>
  </si>
  <si>
    <t>DOO MD MONTEL BRČKO</t>
  </si>
  <si>
    <t>Nabavka usluga obaveznog osiguranja motornih vozila, radnih strojeva i motocikala u vlasništvu Brčko distrikta za period 2023,2024. i 2025 godinu</t>
  </si>
  <si>
    <t>Javni poslovi</t>
  </si>
  <si>
    <t>BRČKO GAS OSIGURANJE DOO BRČKO</t>
  </si>
  <si>
    <t>Usluge servisiranja i održavanja mašinskih instalacija, klima uređaja, toplovodnih pumpi i protiv požarne zaštite u javnim objektima za period od 2022.-2025.godine</t>
  </si>
  <si>
    <t>KGH INSTALACIJE DOO BRČKO MD MONTEL DOO BRČKO ENERGO SISTEM DOO BRČKO</t>
  </si>
  <si>
    <t>Nabavka usluga elektronskog informisanja (Pres Klipinga)</t>
  </si>
  <si>
    <t>Sektor za informisanje</t>
  </si>
  <si>
    <t>PARAMETAR DOO SARAJEVO</t>
  </si>
  <si>
    <t>06.06.2022.</t>
  </si>
  <si>
    <t>Nabavka radova (2 lota)</t>
  </si>
  <si>
    <t>AS GRADNJA D.O.O. BRČKO PAPILON D.O.O. KORAJ-ČELIĆ</t>
  </si>
  <si>
    <t>15.06.2022.</t>
  </si>
  <si>
    <t xml:space="preserve">Konkurentski </t>
  </si>
  <si>
    <t>Nabavka higijenskog materijala za 2022,202302024</t>
  </si>
  <si>
    <t>Kancelarija za prevenciju korupcije</t>
  </si>
  <si>
    <t xml:space="preserve">Bogičević Commerc  d.o.o Brčko </t>
  </si>
  <si>
    <t xml:space="preserve">Nabavka usluga oglašavanja objava konkursa na srpskom jeziku </t>
  </si>
  <si>
    <t xml:space="preserve">Kancelrija za reviziju javne uprave </t>
  </si>
  <si>
    <t xml:space="preserve">"ID EUROBLIC" d.o.o Banja Luka </t>
  </si>
  <si>
    <t>Anex II  dio B</t>
  </si>
  <si>
    <t>Nabavka usluga hotelskog smještaja 13-002431/21(0342/22)</t>
  </si>
  <si>
    <t xml:space="preserve">"Interqualiti"d.o.o Sarajevo </t>
  </si>
  <si>
    <t>Nabavka usluga hotelskog smještaja 13-002431/21(0328/22)</t>
  </si>
  <si>
    <t xml:space="preserve">Kancelarija gradonačelnika </t>
  </si>
  <si>
    <t>"NOVA NIKA EVENT" d.o.o Beograd</t>
  </si>
  <si>
    <t>Nabavka usluga hotelskog smještaja 13-002431/21 (0364/22)</t>
  </si>
  <si>
    <t xml:space="preserve">"V.T.T.I TRAVEL" d.o.o Banja Luka </t>
  </si>
  <si>
    <t>Nabavka usluga hotelskog smještaja 13-002431/21(0354/22</t>
  </si>
  <si>
    <t xml:space="preserve">"EUROPA" d.o.o Hotel Holidei Sarajevo </t>
  </si>
  <si>
    <t>Nabavka usluga stručnog usavršavanja 13-002432/21(0190/22</t>
  </si>
  <si>
    <t>""NOVA NIKA EVENT" d.o.o Beograd</t>
  </si>
  <si>
    <t>Nabavka usluga stručnog usavršavanja 13-002432/21(0209/22</t>
  </si>
  <si>
    <t xml:space="preserve">"BAM CONSULT" d.o.o Banja Luka </t>
  </si>
  <si>
    <t>Nabavka usluga stručnog usavršavanja 13-002432/21 (0228/22)</t>
  </si>
  <si>
    <t xml:space="preserve">Komisija za papire od vrijednosti </t>
  </si>
  <si>
    <t xml:space="preserve">"KVENTUM" d.o.o Sarajevo </t>
  </si>
  <si>
    <t>Nabavka usluga hotelskog smještaja 13-002431/21 (0398/22)</t>
  </si>
  <si>
    <t>Nabavka usluga stručnog usavršavanja 13-002432/21 (0222/22)</t>
  </si>
  <si>
    <t xml:space="preserve">Bveterinarska komora RS Banja Luka </t>
  </si>
  <si>
    <t>Nabavka usluga hotelskog smještaja 13-002431/21 (0394/22</t>
  </si>
  <si>
    <t xml:space="preserve">COUNCEL OF EUROPE BUDAPEST </t>
  </si>
  <si>
    <t>Nabavka usluga hotelskog smještaja 13-002431/21(0394/22</t>
  </si>
  <si>
    <t>Usluge organizacije Proljeće u gradu Lot 1</t>
  </si>
  <si>
    <t xml:space="preserve">"YUGOART Beograd </t>
  </si>
  <si>
    <t>Usluge organizacije Proljeće u gradu Lot 2</t>
  </si>
  <si>
    <t>"YUGOART" Beograd</t>
  </si>
  <si>
    <t>Usluge organizacije Proljeće u gradu Lot 3</t>
  </si>
  <si>
    <t xml:space="preserve">GRADSKO POZORIŠTE JAZAVAC </t>
  </si>
  <si>
    <t>Usluge organizacije Proljeće u gradu Lot 4</t>
  </si>
  <si>
    <t xml:space="preserve">REALSTAGE Sarajevo </t>
  </si>
  <si>
    <t>Usluge organizacije Proljeće u gradu Lot 6</t>
  </si>
  <si>
    <t xml:space="preserve">M-SOUND  Brčko </t>
  </si>
  <si>
    <t>Usluge organizacije Proljeće u gradu Lot 7</t>
  </si>
  <si>
    <t xml:space="preserve">"IMPERIO Bijeljina </t>
  </si>
  <si>
    <t>LOT 1 – Nabavka radova na vatrogasnom domu Sandići</t>
  </si>
  <si>
    <t>Javna sigurnost</t>
  </si>
  <si>
    <t>Balegem, Gradačac</t>
  </si>
  <si>
    <t>LOT 2 – Nabavka radova na vatrogasnom domu Bijela</t>
  </si>
  <si>
    <t>Santovac, Brčko</t>
  </si>
  <si>
    <t>LOT 3 – Nabavka radova na vatrogasnom domu Prutače</t>
  </si>
  <si>
    <t>Gradnja-cop, Brčko</t>
  </si>
  <si>
    <t>“Izgradnja i rekonstrukcija puteva,ulica i trotoara 
na području Brčko Distrikta BiH - 3/2021 “ (LOT 30 i LOT 34)</t>
  </si>
  <si>
    <t>Eko prom, Brčko</t>
  </si>
  <si>
    <t>“Nabavka građevinsko-zanatskih radova na javnim objektima”                                           (LOT 1, LOT 3, LOT 4 i LOT 5)</t>
  </si>
  <si>
    <t>Graditelj, Brčko  i                           Gradska čistoća, Brčko</t>
  </si>
  <si>
    <t>23.06.2022.</t>
  </si>
  <si>
    <t>“Nabavka građevinsko-zanatskih radova na javnim objektima”                                           (LOT 2)</t>
  </si>
  <si>
    <t>Astra plan, Brčko</t>
  </si>
  <si>
    <t>Konkurentski</t>
  </si>
  <si>
    <t>Nabavka i ugradnja opreme za centralno grijanje za potrebe JU Dvanaeste osnovne škole - PO Vitanovići</t>
  </si>
  <si>
    <t>"LIŠIĆ KONSTRUKCIJE" d.o.o. Brčko</t>
  </si>
  <si>
    <t>01.06.2022.</t>
  </si>
  <si>
    <t>Anex II dio B</t>
  </si>
  <si>
    <t>Usluga hotelskog smještaja</t>
  </si>
  <si>
    <t>Odjeljenje za evropske integracije i međunarodnu saradnju VBD</t>
  </si>
  <si>
    <t>PTTP "TURIST" d.o.o.Brčko</t>
  </si>
  <si>
    <t>07.06.2022.</t>
  </si>
  <si>
    <t>Usluge stručnog usavršavanja</t>
  </si>
  <si>
    <t>"INTERQUALITY" d.o.o. Sarajevo</t>
  </si>
  <si>
    <t>"KVENTUM" d.o.o. Sarajevo</t>
  </si>
  <si>
    <t>09.06.2022.</t>
  </si>
  <si>
    <t>"HOTEL NOVA" d.o.o. Neum</t>
  </si>
  <si>
    <t>Nabavka i isporuka materijala za zaštitu od korona virusa – 3 LOT-a</t>
  </si>
  <si>
    <t>Pravosuđe BD - Objedinjena nabavka</t>
  </si>
  <si>
    <t>"DEFTER" d.o.o. Sarajevo</t>
  </si>
  <si>
    <t>21.06.2022.</t>
  </si>
  <si>
    <t>HOTEL"BOSNA" d.o.o. Banja Luka</t>
  </si>
  <si>
    <t>13.06.2022.</t>
  </si>
  <si>
    <t>"RDT  SWISSLION"d.o.o. Trebinje PJ SL Panorama Hotel</t>
  </si>
  <si>
    <t>Direkcija za finansije BD</t>
  </si>
  <si>
    <t>Nabavka i isporuka itisona za potrebe Obdaništa i zabavišta "Naša djeca" Brčko</t>
  </si>
  <si>
    <t xml:space="preserve">"INTER - COM" d.o.o. Zenica </t>
  </si>
  <si>
    <t>28.06.2022.</t>
  </si>
  <si>
    <t>Nabavka radova - 4 LOT -a</t>
  </si>
  <si>
    <t>Nabavka i isporuka kancelarijskog namještaja za potrebe Skupštine Brčko distrikta BiH</t>
  </si>
  <si>
    <t>Skupština</t>
  </si>
  <si>
    <t>Inter-com doo Zenica</t>
  </si>
  <si>
    <t>Nabavka usluga održavanja zelenih površina, sječenje šiblja i košenje trave</t>
  </si>
  <si>
    <t>Agito doo Zenica</t>
  </si>
  <si>
    <t>"AS GRADNJA" d.o.o. Brčko</t>
  </si>
  <si>
    <t>Javna imovina</t>
  </si>
  <si>
    <t>Javni registar</t>
  </si>
  <si>
    <t>Odjeljenje za stručne i administrativne poslove</t>
  </si>
  <si>
    <t>Privredni razvoj</t>
  </si>
  <si>
    <t>Pravosuđe Pravobranilaštvo BD</t>
  </si>
  <si>
    <t>Pravosuđe Pravosudna komisija BD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</si>
</sst>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2" xfId="57" applyFont="1" applyBorder="1" applyAlignment="1">
      <alignment horizontal="center" vertical="center" wrapText="1"/>
      <protection/>
    </xf>
    <xf numFmtId="4" fontId="5" fillId="0" borderId="0" xfId="0" applyNumberFormat="1" applyFont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14" fontId="10" fillId="0" borderId="12" xfId="58" applyNumberFormat="1" applyFont="1" applyBorder="1" applyAlignment="1">
      <alignment horizontal="center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2" xfId="57" applyNumberFormat="1" applyFont="1" applyFill="1" applyBorder="1" applyAlignment="1">
      <alignment horizontal="center" vertical="center" wrapText="1"/>
      <protection/>
    </xf>
    <xf numFmtId="14" fontId="5" fillId="0" borderId="12" xfId="57" applyNumberFormat="1" applyFont="1" applyBorder="1" applyAlignment="1">
      <alignment horizontal="center" vertical="center" wrapText="1"/>
      <protection/>
    </xf>
    <xf numFmtId="164" fontId="8" fillId="0" borderId="12" xfId="57" applyNumberFormat="1" applyFont="1" applyBorder="1" applyAlignment="1">
      <alignment horizontal="right" vertical="center" wrapText="1"/>
      <protection/>
    </xf>
    <xf numFmtId="164" fontId="8" fillId="0" borderId="12" xfId="0" applyNumberFormat="1" applyFont="1" applyBorder="1" applyAlignment="1">
      <alignment horizontal="right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right" vertical="center" wrapText="1"/>
    </xf>
    <xf numFmtId="164" fontId="11" fillId="0" borderId="12" xfId="0" applyNumberFormat="1" applyFont="1" applyFill="1" applyBorder="1" applyAlignment="1">
      <alignment horizontal="right" vertical="center" wrapText="1"/>
    </xf>
    <xf numFmtId="164" fontId="55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8"/>
  <sheetViews>
    <sheetView zoomScalePageLayoutView="0" workbookViewId="0" topLeftCell="A1">
      <pane xSplit="6" ySplit="2" topLeftCell="G7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15" sqref="F15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5" t="s">
        <v>18</v>
      </c>
      <c r="B1" s="35"/>
      <c r="C1" s="35"/>
      <c r="D1" s="35"/>
      <c r="E1" s="35"/>
      <c r="F1" s="35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0">
      <c r="A3" s="14" t="s">
        <v>91</v>
      </c>
      <c r="B3" s="14" t="s">
        <v>92</v>
      </c>
      <c r="C3" s="22" t="s">
        <v>127</v>
      </c>
      <c r="D3" s="14" t="s">
        <v>93</v>
      </c>
      <c r="E3" s="30">
        <v>1426.38</v>
      </c>
      <c r="F3" s="16">
        <v>44718</v>
      </c>
    </row>
    <row r="4" spans="1:6" ht="30">
      <c r="A4" s="14" t="s">
        <v>91</v>
      </c>
      <c r="B4" s="14" t="s">
        <v>99</v>
      </c>
      <c r="C4" s="22" t="s">
        <v>127</v>
      </c>
      <c r="D4" s="14" t="s">
        <v>100</v>
      </c>
      <c r="E4" s="30">
        <v>247</v>
      </c>
      <c r="F4" s="16">
        <v>44719</v>
      </c>
    </row>
    <row r="5" spans="1:6" ht="30">
      <c r="A5" s="14" t="s">
        <v>91</v>
      </c>
      <c r="B5" s="14" t="s">
        <v>94</v>
      </c>
      <c r="C5" s="14" t="s">
        <v>95</v>
      </c>
      <c r="D5" s="14" t="s">
        <v>96</v>
      </c>
      <c r="E5" s="30">
        <v>2436.12</v>
      </c>
      <c r="F5" s="16">
        <v>44713</v>
      </c>
    </row>
    <row r="6" spans="1:6" ht="30">
      <c r="A6" s="14" t="s">
        <v>91</v>
      </c>
      <c r="B6" s="14" t="s">
        <v>97</v>
      </c>
      <c r="C6" s="14" t="s">
        <v>95</v>
      </c>
      <c r="D6" s="14" t="s">
        <v>98</v>
      </c>
      <c r="E6" s="30">
        <v>858</v>
      </c>
      <c r="F6" s="16">
        <v>44721</v>
      </c>
    </row>
    <row r="7" spans="1:6" ht="30">
      <c r="A7" s="14" t="s">
        <v>91</v>
      </c>
      <c r="B7" s="14" t="s">
        <v>101</v>
      </c>
      <c r="C7" s="14" t="s">
        <v>95</v>
      </c>
      <c r="D7" s="14" t="s">
        <v>102</v>
      </c>
      <c r="E7" s="30">
        <v>1188.34</v>
      </c>
      <c r="F7" s="16">
        <v>44713</v>
      </c>
    </row>
    <row r="8" spans="1:6" ht="30">
      <c r="A8" s="14" t="s">
        <v>91</v>
      </c>
      <c r="B8" s="14" t="s">
        <v>103</v>
      </c>
      <c r="C8" s="14" t="s">
        <v>95</v>
      </c>
      <c r="D8" s="14" t="s">
        <v>104</v>
      </c>
      <c r="E8" s="30">
        <v>936</v>
      </c>
      <c r="F8" s="26">
        <v>44721</v>
      </c>
    </row>
    <row r="9" spans="1:6" ht="30">
      <c r="A9" s="14" t="s">
        <v>91</v>
      </c>
      <c r="B9" s="14" t="s">
        <v>111</v>
      </c>
      <c r="C9" s="14" t="s">
        <v>95</v>
      </c>
      <c r="D9" s="14" t="s">
        <v>112</v>
      </c>
      <c r="E9" s="30">
        <v>733.43</v>
      </c>
      <c r="F9" s="16">
        <v>44729</v>
      </c>
    </row>
    <row r="10" spans="1:6" ht="45">
      <c r="A10" s="14" t="s">
        <v>91</v>
      </c>
      <c r="B10" s="14" t="s">
        <v>105</v>
      </c>
      <c r="C10" s="14" t="s">
        <v>106</v>
      </c>
      <c r="D10" s="14" t="s">
        <v>107</v>
      </c>
      <c r="E10" s="30">
        <v>772.2</v>
      </c>
      <c r="F10" s="16">
        <v>44729</v>
      </c>
    </row>
    <row r="11" spans="1:6" ht="45">
      <c r="A11" s="14" t="s">
        <v>91</v>
      </c>
      <c r="B11" s="14" t="s">
        <v>108</v>
      </c>
      <c r="C11" s="14" t="s">
        <v>106</v>
      </c>
      <c r="D11" s="14" t="s">
        <v>107</v>
      </c>
      <c r="E11" s="30">
        <v>932.04</v>
      </c>
      <c r="F11" s="26">
        <v>44729</v>
      </c>
    </row>
    <row r="12" spans="1:6" ht="60">
      <c r="A12" s="14" t="s">
        <v>91</v>
      </c>
      <c r="B12" s="14" t="s">
        <v>113</v>
      </c>
      <c r="C12" s="14" t="s">
        <v>174</v>
      </c>
      <c r="D12" s="14" t="s">
        <v>112</v>
      </c>
      <c r="E12" s="30">
        <v>488.95</v>
      </c>
      <c r="F12" s="16">
        <v>44729</v>
      </c>
    </row>
    <row r="13" spans="1:7" s="13" customFormat="1" ht="30">
      <c r="A13" s="14" t="s">
        <v>91</v>
      </c>
      <c r="B13" s="14" t="s">
        <v>109</v>
      </c>
      <c r="C13" s="14" t="s">
        <v>33</v>
      </c>
      <c r="D13" s="14" t="s">
        <v>110</v>
      </c>
      <c r="E13" s="30">
        <v>30</v>
      </c>
      <c r="F13" s="16">
        <v>44727</v>
      </c>
      <c r="G13" s="12"/>
    </row>
    <row r="14" spans="1:6" ht="15.75">
      <c r="A14" s="14" t="s">
        <v>91</v>
      </c>
      <c r="B14" s="14" t="s">
        <v>114</v>
      </c>
      <c r="C14" s="15" t="s">
        <v>175</v>
      </c>
      <c r="D14" s="14" t="s">
        <v>115</v>
      </c>
      <c r="E14" s="30">
        <v>5432.84</v>
      </c>
      <c r="F14" s="16">
        <v>44713</v>
      </c>
    </row>
    <row r="15" spans="1:6" ht="15.75">
      <c r="A15" s="14" t="s">
        <v>91</v>
      </c>
      <c r="B15" s="14" t="s">
        <v>116</v>
      </c>
      <c r="C15" s="15" t="s">
        <v>175</v>
      </c>
      <c r="D15" s="14" t="s">
        <v>117</v>
      </c>
      <c r="E15" s="30">
        <v>4346.28</v>
      </c>
      <c r="F15" s="16">
        <v>44713</v>
      </c>
    </row>
    <row r="16" spans="1:6" ht="30">
      <c r="A16" s="14" t="s">
        <v>91</v>
      </c>
      <c r="B16" s="14" t="s">
        <v>118</v>
      </c>
      <c r="C16" s="15" t="s">
        <v>175</v>
      </c>
      <c r="D16" s="14" t="s">
        <v>119</v>
      </c>
      <c r="E16" s="30">
        <v>2900</v>
      </c>
      <c r="F16" s="16">
        <v>44713</v>
      </c>
    </row>
    <row r="17" spans="1:6" ht="15.75">
      <c r="A17" s="14" t="s">
        <v>91</v>
      </c>
      <c r="B17" s="14" t="s">
        <v>120</v>
      </c>
      <c r="C17" s="15" t="s">
        <v>175</v>
      </c>
      <c r="D17" s="14" t="s">
        <v>121</v>
      </c>
      <c r="E17" s="30">
        <v>2900</v>
      </c>
      <c r="F17" s="26">
        <v>44713</v>
      </c>
    </row>
    <row r="18" spans="1:6" ht="15.75">
      <c r="A18" s="14" t="s">
        <v>91</v>
      </c>
      <c r="B18" s="14" t="s">
        <v>122</v>
      </c>
      <c r="C18" s="15" t="s">
        <v>175</v>
      </c>
      <c r="D18" s="14" t="s">
        <v>123</v>
      </c>
      <c r="E18" s="30">
        <v>14500</v>
      </c>
      <c r="F18" s="26">
        <v>44713</v>
      </c>
    </row>
    <row r="19" spans="1:6" ht="15.75">
      <c r="A19" s="14" t="s">
        <v>91</v>
      </c>
      <c r="B19" s="14" t="s">
        <v>124</v>
      </c>
      <c r="C19" s="15" t="s">
        <v>175</v>
      </c>
      <c r="D19" s="21" t="s">
        <v>125</v>
      </c>
      <c r="E19" s="30">
        <v>21645</v>
      </c>
      <c r="F19" s="26">
        <v>44713</v>
      </c>
    </row>
    <row r="20" spans="1:6" ht="30">
      <c r="A20" s="22" t="s">
        <v>144</v>
      </c>
      <c r="B20" s="22" t="s">
        <v>145</v>
      </c>
      <c r="C20" s="22" t="s">
        <v>161</v>
      </c>
      <c r="D20" s="22" t="s">
        <v>151</v>
      </c>
      <c r="E20" s="29">
        <v>1682.1</v>
      </c>
      <c r="F20" s="28" t="s">
        <v>64</v>
      </c>
    </row>
    <row r="21" spans="1:7" s="13" customFormat="1" ht="30">
      <c r="A21" s="22" t="s">
        <v>144</v>
      </c>
      <c r="B21" s="22" t="s">
        <v>149</v>
      </c>
      <c r="C21" s="22" t="s">
        <v>161</v>
      </c>
      <c r="D21" s="22" t="s">
        <v>151</v>
      </c>
      <c r="E21" s="29">
        <v>1544.4</v>
      </c>
      <c r="F21" s="28" t="s">
        <v>64</v>
      </c>
      <c r="G21" s="12"/>
    </row>
    <row r="22" spans="1:6" ht="30">
      <c r="A22" s="22" t="s">
        <v>144</v>
      </c>
      <c r="B22" s="22" t="s">
        <v>149</v>
      </c>
      <c r="C22" s="22" t="s">
        <v>127</v>
      </c>
      <c r="D22" s="22" t="s">
        <v>150</v>
      </c>
      <c r="E22" s="29">
        <v>1026</v>
      </c>
      <c r="F22" s="27" t="s">
        <v>58</v>
      </c>
    </row>
    <row r="23" spans="1:6" ht="30">
      <c r="A23" s="22" t="s">
        <v>144</v>
      </c>
      <c r="B23" s="22" t="s">
        <v>149</v>
      </c>
      <c r="C23" s="22" t="s">
        <v>173</v>
      </c>
      <c r="D23" s="22" t="s">
        <v>151</v>
      </c>
      <c r="E23" s="29">
        <v>1544.4</v>
      </c>
      <c r="F23" s="27" t="s">
        <v>152</v>
      </c>
    </row>
    <row r="24" spans="1:6" ht="30">
      <c r="A24" s="22" t="s">
        <v>144</v>
      </c>
      <c r="B24" s="22" t="s">
        <v>145</v>
      </c>
      <c r="C24" s="22" t="s">
        <v>173</v>
      </c>
      <c r="D24" s="22" t="s">
        <v>151</v>
      </c>
      <c r="E24" s="29">
        <v>1216.08</v>
      </c>
      <c r="F24" s="27" t="s">
        <v>152</v>
      </c>
    </row>
    <row r="25" spans="1:6" ht="30">
      <c r="A25" s="22" t="s">
        <v>144</v>
      </c>
      <c r="B25" s="22" t="s">
        <v>145</v>
      </c>
      <c r="C25" s="22" t="s">
        <v>173</v>
      </c>
      <c r="D25" s="22" t="s">
        <v>151</v>
      </c>
      <c r="E25" s="29">
        <v>466.02</v>
      </c>
      <c r="F25" s="28" t="s">
        <v>137</v>
      </c>
    </row>
    <row r="26" spans="1:6" ht="75">
      <c r="A26" s="22" t="s">
        <v>144</v>
      </c>
      <c r="B26" s="22" t="s">
        <v>145</v>
      </c>
      <c r="C26" s="22" t="s">
        <v>146</v>
      </c>
      <c r="D26" s="22" t="s">
        <v>147</v>
      </c>
      <c r="E26" s="29">
        <v>5339</v>
      </c>
      <c r="F26" s="27" t="s">
        <v>148</v>
      </c>
    </row>
    <row r="27" spans="1:6" ht="30">
      <c r="A27" s="22" t="s">
        <v>144</v>
      </c>
      <c r="B27" s="22" t="s">
        <v>149</v>
      </c>
      <c r="C27" s="14" t="s">
        <v>33</v>
      </c>
      <c r="D27" s="22" t="s">
        <v>150</v>
      </c>
      <c r="E27" s="29">
        <v>342</v>
      </c>
      <c r="F27" s="27" t="s">
        <v>148</v>
      </c>
    </row>
    <row r="28" spans="1:6" ht="30">
      <c r="A28" s="22" t="s">
        <v>144</v>
      </c>
      <c r="B28" s="22" t="s">
        <v>145</v>
      </c>
      <c r="C28" s="14" t="s">
        <v>33</v>
      </c>
      <c r="D28" s="22" t="s">
        <v>150</v>
      </c>
      <c r="E28" s="29">
        <v>573.24</v>
      </c>
      <c r="F28" s="27" t="s">
        <v>148</v>
      </c>
    </row>
    <row r="29" spans="1:6" ht="45">
      <c r="A29" s="22" t="s">
        <v>144</v>
      </c>
      <c r="B29" s="22" t="s">
        <v>145</v>
      </c>
      <c r="C29" s="14" t="s">
        <v>33</v>
      </c>
      <c r="D29" s="22" t="s">
        <v>160</v>
      </c>
      <c r="E29" s="29">
        <v>211.5</v>
      </c>
      <c r="F29" s="28" t="s">
        <v>83</v>
      </c>
    </row>
    <row r="30" spans="1:6" ht="45">
      <c r="A30" s="22" t="s">
        <v>144</v>
      </c>
      <c r="B30" s="22" t="s">
        <v>145</v>
      </c>
      <c r="C30" s="22" t="s">
        <v>176</v>
      </c>
      <c r="D30" s="22" t="s">
        <v>153</v>
      </c>
      <c r="E30" s="29">
        <v>902</v>
      </c>
      <c r="F30" s="28" t="s">
        <v>61</v>
      </c>
    </row>
    <row r="31" spans="1:7" ht="45">
      <c r="A31" s="22" t="s">
        <v>144</v>
      </c>
      <c r="B31" s="22" t="s">
        <v>145</v>
      </c>
      <c r="C31" s="22" t="s">
        <v>177</v>
      </c>
      <c r="D31" s="22" t="s">
        <v>158</v>
      </c>
      <c r="E31" s="29">
        <v>131</v>
      </c>
      <c r="F31" s="28" t="s">
        <v>159</v>
      </c>
      <c r="G31" s="11">
        <f>SUM(E3:E31)</f>
        <v>76750.32</v>
      </c>
    </row>
    <row r="32" spans="1:6" ht="30">
      <c r="A32" s="22" t="s">
        <v>140</v>
      </c>
      <c r="B32" s="14" t="s">
        <v>56</v>
      </c>
      <c r="C32" s="15" t="s">
        <v>172</v>
      </c>
      <c r="D32" s="14" t="s">
        <v>57</v>
      </c>
      <c r="E32" s="30">
        <v>13244.4</v>
      </c>
      <c r="F32" s="16" t="s">
        <v>58</v>
      </c>
    </row>
    <row r="33" spans="1:6" ht="30">
      <c r="A33" s="22" t="s">
        <v>140</v>
      </c>
      <c r="B33" s="14" t="s">
        <v>68</v>
      </c>
      <c r="C33" s="15" t="s">
        <v>172</v>
      </c>
      <c r="D33" s="15" t="s">
        <v>69</v>
      </c>
      <c r="E33" s="31">
        <v>12846.6</v>
      </c>
      <c r="F33" s="24" t="s">
        <v>64</v>
      </c>
    </row>
    <row r="34" spans="1:6" ht="15.75">
      <c r="A34" s="22" t="s">
        <v>140</v>
      </c>
      <c r="B34" s="14" t="s">
        <v>59</v>
      </c>
      <c r="C34" s="14" t="s">
        <v>127</v>
      </c>
      <c r="D34" s="14" t="s">
        <v>60</v>
      </c>
      <c r="E34" s="30">
        <v>10149.75</v>
      </c>
      <c r="F34" s="16" t="s">
        <v>61</v>
      </c>
    </row>
    <row r="35" spans="1:6" ht="30">
      <c r="A35" s="22" t="s">
        <v>140</v>
      </c>
      <c r="B35" s="14" t="s">
        <v>62</v>
      </c>
      <c r="C35" s="14" t="s">
        <v>127</v>
      </c>
      <c r="D35" s="15" t="s">
        <v>63</v>
      </c>
      <c r="E35" s="30">
        <v>11476.53</v>
      </c>
      <c r="F35" s="16" t="s">
        <v>64</v>
      </c>
    </row>
    <row r="36" spans="1:7" s="13" customFormat="1" ht="30">
      <c r="A36" s="22" t="s">
        <v>140</v>
      </c>
      <c r="B36" s="19" t="s">
        <v>65</v>
      </c>
      <c r="C36" s="17" t="s">
        <v>173</v>
      </c>
      <c r="D36" s="15" t="s">
        <v>66</v>
      </c>
      <c r="E36" s="33">
        <v>32760</v>
      </c>
      <c r="F36" s="16" t="s">
        <v>67</v>
      </c>
      <c r="G36" s="12"/>
    </row>
    <row r="37" spans="1:6" ht="30">
      <c r="A37" s="22" t="s">
        <v>140</v>
      </c>
      <c r="B37" s="14" t="s">
        <v>70</v>
      </c>
      <c r="C37" s="20" t="s">
        <v>39</v>
      </c>
      <c r="D37" s="14" t="s">
        <v>71</v>
      </c>
      <c r="E37" s="31">
        <v>27313.65</v>
      </c>
      <c r="F37" s="25" t="s">
        <v>67</v>
      </c>
    </row>
    <row r="38" spans="1:6" ht="30">
      <c r="A38" s="22" t="s">
        <v>140</v>
      </c>
      <c r="B38" s="14" t="s">
        <v>53</v>
      </c>
      <c r="C38" s="15" t="s">
        <v>51</v>
      </c>
      <c r="D38" s="15" t="s">
        <v>54</v>
      </c>
      <c r="E38" s="30">
        <v>4674.15</v>
      </c>
      <c r="F38" s="16" t="s">
        <v>55</v>
      </c>
    </row>
    <row r="39" spans="1:7" s="13" customFormat="1" ht="30">
      <c r="A39" s="22" t="s">
        <v>140</v>
      </c>
      <c r="B39" s="22" t="s">
        <v>141</v>
      </c>
      <c r="C39" s="22" t="s">
        <v>51</v>
      </c>
      <c r="D39" s="22" t="s">
        <v>142</v>
      </c>
      <c r="E39" s="29">
        <v>7356.96</v>
      </c>
      <c r="F39" s="27" t="s">
        <v>143</v>
      </c>
      <c r="G39" s="12"/>
    </row>
    <row r="40" spans="1:6" ht="30">
      <c r="A40" s="22" t="s">
        <v>140</v>
      </c>
      <c r="B40" s="22" t="s">
        <v>162</v>
      </c>
      <c r="C40" s="22" t="s">
        <v>51</v>
      </c>
      <c r="D40" s="22" t="s">
        <v>163</v>
      </c>
      <c r="E40" s="29">
        <v>3480.75</v>
      </c>
      <c r="F40" s="28" t="s">
        <v>164</v>
      </c>
    </row>
    <row r="41" spans="1:6" ht="15.75">
      <c r="A41" s="22" t="s">
        <v>140</v>
      </c>
      <c r="B41" s="22" t="s">
        <v>165</v>
      </c>
      <c r="C41" s="22" t="s">
        <v>51</v>
      </c>
      <c r="D41" s="22" t="s">
        <v>171</v>
      </c>
      <c r="E41" s="29">
        <v>7356.96</v>
      </c>
      <c r="F41" s="28" t="s">
        <v>164</v>
      </c>
    </row>
    <row r="42" spans="1:6" ht="45">
      <c r="A42" s="22" t="s">
        <v>140</v>
      </c>
      <c r="B42" s="22" t="s">
        <v>154</v>
      </c>
      <c r="C42" s="22" t="s">
        <v>155</v>
      </c>
      <c r="D42" s="22" t="s">
        <v>156</v>
      </c>
      <c r="E42" s="29">
        <v>1356.03</v>
      </c>
      <c r="F42" s="28" t="s">
        <v>157</v>
      </c>
    </row>
    <row r="43" spans="1:6" ht="30">
      <c r="A43" s="14" t="s">
        <v>84</v>
      </c>
      <c r="B43" s="14" t="s">
        <v>85</v>
      </c>
      <c r="C43" s="14" t="s">
        <v>86</v>
      </c>
      <c r="D43" s="14" t="s">
        <v>87</v>
      </c>
      <c r="E43" s="30">
        <v>2999.99</v>
      </c>
      <c r="F43" s="16">
        <v>44718</v>
      </c>
    </row>
    <row r="44" spans="1:7" ht="45">
      <c r="A44" s="14" t="s">
        <v>84</v>
      </c>
      <c r="B44" s="14" t="s">
        <v>88</v>
      </c>
      <c r="C44" s="14" t="s">
        <v>89</v>
      </c>
      <c r="D44" s="14" t="s">
        <v>90</v>
      </c>
      <c r="E44" s="30">
        <v>666.9</v>
      </c>
      <c r="F44" s="16">
        <v>44728</v>
      </c>
      <c r="G44" s="11">
        <f>SUM(E32:E44)</f>
        <v>135682.66999999998</v>
      </c>
    </row>
    <row r="45" spans="1:6" ht="45">
      <c r="A45" s="14" t="s">
        <v>6</v>
      </c>
      <c r="B45" s="14" t="s">
        <v>135</v>
      </c>
      <c r="C45" s="14" t="s">
        <v>172</v>
      </c>
      <c r="D45" s="14" t="s">
        <v>136</v>
      </c>
      <c r="E45" s="30">
        <v>89868.17</v>
      </c>
      <c r="F45" s="26" t="s">
        <v>137</v>
      </c>
    </row>
    <row r="46" spans="1:6" ht="30">
      <c r="A46" s="14" t="s">
        <v>6</v>
      </c>
      <c r="B46" s="14" t="s">
        <v>138</v>
      </c>
      <c r="C46" s="14" t="s">
        <v>172</v>
      </c>
      <c r="D46" s="14" t="s">
        <v>139</v>
      </c>
      <c r="E46" s="30">
        <v>50310</v>
      </c>
      <c r="F46" s="26" t="s">
        <v>137</v>
      </c>
    </row>
    <row r="47" spans="1:6" ht="60">
      <c r="A47" s="14" t="s">
        <v>6</v>
      </c>
      <c r="B47" s="14" t="s">
        <v>75</v>
      </c>
      <c r="C47" s="14" t="s">
        <v>172</v>
      </c>
      <c r="D47" s="14" t="s">
        <v>76</v>
      </c>
      <c r="E47" s="30">
        <f>169650+93600+32760</f>
        <v>296010</v>
      </c>
      <c r="F47" s="16" t="s">
        <v>55</v>
      </c>
    </row>
    <row r="48" spans="1:6" ht="30">
      <c r="A48" s="14" t="s">
        <v>6</v>
      </c>
      <c r="B48" s="17" t="s">
        <v>126</v>
      </c>
      <c r="C48" s="14" t="s">
        <v>127</v>
      </c>
      <c r="D48" s="14" t="s">
        <v>128</v>
      </c>
      <c r="E48" s="30">
        <v>140364.9</v>
      </c>
      <c r="F48" s="26" t="s">
        <v>61</v>
      </c>
    </row>
    <row r="49" spans="1:7" s="13" customFormat="1" ht="30">
      <c r="A49" s="14" t="s">
        <v>6</v>
      </c>
      <c r="B49" s="14" t="s">
        <v>129</v>
      </c>
      <c r="C49" s="14" t="s">
        <v>127</v>
      </c>
      <c r="D49" s="14" t="s">
        <v>130</v>
      </c>
      <c r="E49" s="30">
        <v>153250.11</v>
      </c>
      <c r="F49" s="26" t="s">
        <v>61</v>
      </c>
      <c r="G49" s="12"/>
    </row>
    <row r="50" spans="1:6" ht="30">
      <c r="A50" s="14" t="s">
        <v>6</v>
      </c>
      <c r="B50" s="14" t="s">
        <v>131</v>
      </c>
      <c r="C50" s="14" t="s">
        <v>127</v>
      </c>
      <c r="D50" s="14" t="s">
        <v>132</v>
      </c>
      <c r="E50" s="30">
        <v>122241.6</v>
      </c>
      <c r="F50" s="26" t="s">
        <v>61</v>
      </c>
    </row>
    <row r="51" spans="1:6" ht="45">
      <c r="A51" s="14" t="s">
        <v>6</v>
      </c>
      <c r="B51" s="14" t="s">
        <v>72</v>
      </c>
      <c r="C51" s="15" t="s">
        <v>73</v>
      </c>
      <c r="D51" s="14" t="s">
        <v>74</v>
      </c>
      <c r="E51" s="30">
        <v>240000</v>
      </c>
      <c r="F51" s="16" t="s">
        <v>55</v>
      </c>
    </row>
    <row r="52" spans="1:6" ht="45">
      <c r="A52" s="14" t="s">
        <v>6</v>
      </c>
      <c r="B52" s="14" t="s">
        <v>133</v>
      </c>
      <c r="C52" s="14" t="s">
        <v>73</v>
      </c>
      <c r="D52" s="14" t="s">
        <v>134</v>
      </c>
      <c r="E52" s="32">
        <v>156136.5</v>
      </c>
      <c r="F52" s="26">
        <v>44726</v>
      </c>
    </row>
    <row r="53" spans="1:6" ht="15.75">
      <c r="A53" s="14" t="s">
        <v>6</v>
      </c>
      <c r="B53" s="14" t="s">
        <v>11</v>
      </c>
      <c r="C53" s="15" t="s">
        <v>9</v>
      </c>
      <c r="D53" s="14" t="s">
        <v>12</v>
      </c>
      <c r="E53" s="30">
        <v>249804.36</v>
      </c>
      <c r="F53" s="16">
        <v>44714</v>
      </c>
    </row>
    <row r="54" spans="1:6" ht="30">
      <c r="A54" s="14" t="s">
        <v>6</v>
      </c>
      <c r="B54" s="14" t="s">
        <v>13</v>
      </c>
      <c r="C54" s="15" t="s">
        <v>9</v>
      </c>
      <c r="D54" s="14" t="s">
        <v>10</v>
      </c>
      <c r="E54" s="30">
        <v>409020.81</v>
      </c>
      <c r="F54" s="16">
        <v>44721</v>
      </c>
    </row>
    <row r="55" spans="1:6" ht="45">
      <c r="A55" s="14" t="s">
        <v>6</v>
      </c>
      <c r="B55" s="14" t="s">
        <v>81</v>
      </c>
      <c r="C55" s="15" t="s">
        <v>51</v>
      </c>
      <c r="D55" s="14" t="s">
        <v>82</v>
      </c>
      <c r="E55" s="30">
        <f>8330.4+4064.58</f>
        <v>12394.98</v>
      </c>
      <c r="F55" s="16" t="s">
        <v>83</v>
      </c>
    </row>
    <row r="56" spans="1:6" ht="30">
      <c r="A56" s="14" t="s">
        <v>6</v>
      </c>
      <c r="B56" s="14" t="s">
        <v>14</v>
      </c>
      <c r="C56" s="15" t="s">
        <v>175</v>
      </c>
      <c r="D56" s="14" t="s">
        <v>8</v>
      </c>
      <c r="E56" s="30">
        <v>245381.76</v>
      </c>
      <c r="F56" s="16">
        <v>44725</v>
      </c>
    </row>
    <row r="57" spans="1:6" ht="30">
      <c r="A57" s="14" t="s">
        <v>6</v>
      </c>
      <c r="B57" s="14" t="s">
        <v>77</v>
      </c>
      <c r="C57" s="15" t="s">
        <v>78</v>
      </c>
      <c r="D57" s="14" t="s">
        <v>79</v>
      </c>
      <c r="E57" s="30">
        <v>4446</v>
      </c>
      <c r="F57" s="16" t="s">
        <v>80</v>
      </c>
    </row>
    <row r="58" spans="1:6" ht="30">
      <c r="A58" s="14" t="s">
        <v>15</v>
      </c>
      <c r="B58" s="14" t="s">
        <v>169</v>
      </c>
      <c r="C58" s="15" t="s">
        <v>127</v>
      </c>
      <c r="D58" s="14" t="s">
        <v>170</v>
      </c>
      <c r="E58" s="30">
        <v>8599.5</v>
      </c>
      <c r="F58" s="16">
        <v>44732</v>
      </c>
    </row>
    <row r="59" spans="1:6" ht="75">
      <c r="A59" s="14" t="s">
        <v>15</v>
      </c>
      <c r="B59" s="14" t="s">
        <v>38</v>
      </c>
      <c r="C59" s="14" t="s">
        <v>39</v>
      </c>
      <c r="D59" s="14" t="s">
        <v>40</v>
      </c>
      <c r="E59" s="30">
        <v>11700</v>
      </c>
      <c r="F59" s="16">
        <v>44728</v>
      </c>
    </row>
    <row r="60" spans="1:6" ht="75">
      <c r="A60" s="14" t="s">
        <v>15</v>
      </c>
      <c r="B60" s="14" t="s">
        <v>41</v>
      </c>
      <c r="C60" s="14" t="s">
        <v>39</v>
      </c>
      <c r="D60" s="14" t="s">
        <v>42</v>
      </c>
      <c r="E60" s="30">
        <v>994.5</v>
      </c>
      <c r="F60" s="16">
        <v>44728</v>
      </c>
    </row>
    <row r="61" spans="1:6" ht="75">
      <c r="A61" s="14" t="s">
        <v>15</v>
      </c>
      <c r="B61" s="14" t="s">
        <v>41</v>
      </c>
      <c r="C61" s="14" t="s">
        <v>39</v>
      </c>
      <c r="D61" s="14" t="s">
        <v>43</v>
      </c>
      <c r="E61" s="30">
        <v>32829.98</v>
      </c>
      <c r="F61" s="16">
        <v>44728</v>
      </c>
    </row>
    <row r="62" spans="1:6" ht="75">
      <c r="A62" s="14" t="s">
        <v>15</v>
      </c>
      <c r="B62" s="14" t="s">
        <v>44</v>
      </c>
      <c r="C62" s="14" t="s">
        <v>39</v>
      </c>
      <c r="D62" s="14" t="s">
        <v>45</v>
      </c>
      <c r="E62" s="30">
        <v>6989</v>
      </c>
      <c r="F62" s="16">
        <v>44733</v>
      </c>
    </row>
    <row r="63" spans="1:6" ht="75">
      <c r="A63" s="14" t="s">
        <v>15</v>
      </c>
      <c r="B63" s="14" t="s">
        <v>46</v>
      </c>
      <c r="C63" s="14" t="s">
        <v>39</v>
      </c>
      <c r="D63" s="14" t="s">
        <v>47</v>
      </c>
      <c r="E63" s="30">
        <v>97709.98</v>
      </c>
      <c r="F63" s="16">
        <v>44734</v>
      </c>
    </row>
    <row r="64" spans="1:6" ht="75">
      <c r="A64" s="14" t="s">
        <v>15</v>
      </c>
      <c r="B64" s="14" t="s">
        <v>48</v>
      </c>
      <c r="C64" s="14" t="s">
        <v>39</v>
      </c>
      <c r="D64" s="14" t="s">
        <v>49</v>
      </c>
      <c r="E64" s="30">
        <v>13556.58</v>
      </c>
      <c r="F64" s="16">
        <v>44734</v>
      </c>
    </row>
    <row r="65" spans="1:6" ht="45">
      <c r="A65" s="14" t="s">
        <v>15</v>
      </c>
      <c r="B65" s="14" t="s">
        <v>50</v>
      </c>
      <c r="C65" s="14" t="s">
        <v>51</v>
      </c>
      <c r="D65" s="14" t="s">
        <v>52</v>
      </c>
      <c r="E65" s="30">
        <v>2000</v>
      </c>
      <c r="F65" s="16">
        <v>44739</v>
      </c>
    </row>
    <row r="66" spans="1:6" ht="15.75">
      <c r="A66" s="14" t="s">
        <v>15</v>
      </c>
      <c r="B66" s="14" t="s">
        <v>16</v>
      </c>
      <c r="C66" s="15" t="s">
        <v>7</v>
      </c>
      <c r="D66" s="14" t="s">
        <v>17</v>
      </c>
      <c r="E66" s="30">
        <v>58437.99</v>
      </c>
      <c r="F66" s="16">
        <v>44726</v>
      </c>
    </row>
    <row r="67" spans="1:6" ht="45">
      <c r="A67" s="14" t="s">
        <v>15</v>
      </c>
      <c r="B67" s="14" t="s">
        <v>32</v>
      </c>
      <c r="C67" s="14" t="s">
        <v>33</v>
      </c>
      <c r="D67" s="14" t="s">
        <v>34</v>
      </c>
      <c r="E67" s="30">
        <v>33999.97</v>
      </c>
      <c r="F67" s="16">
        <v>44719</v>
      </c>
    </row>
    <row r="68" spans="1:6" ht="30">
      <c r="A68" s="14" t="s">
        <v>15</v>
      </c>
      <c r="B68" s="14" t="s">
        <v>166</v>
      </c>
      <c r="C68" s="15" t="s">
        <v>167</v>
      </c>
      <c r="D68" s="14" t="s">
        <v>168</v>
      </c>
      <c r="E68" s="30">
        <v>3498.3</v>
      </c>
      <c r="F68" s="16">
        <v>44739</v>
      </c>
    </row>
    <row r="69" spans="1:6" ht="75">
      <c r="A69" s="14" t="s">
        <v>15</v>
      </c>
      <c r="B69" s="14" t="s">
        <v>19</v>
      </c>
      <c r="C69" s="14" t="s">
        <v>20</v>
      </c>
      <c r="D69" s="14" t="s">
        <v>21</v>
      </c>
      <c r="E69" s="30">
        <v>127530</v>
      </c>
      <c r="F69" s="16">
        <v>44719</v>
      </c>
    </row>
    <row r="70" spans="1:6" ht="75">
      <c r="A70" s="14" t="s">
        <v>15</v>
      </c>
      <c r="B70" s="14" t="s">
        <v>22</v>
      </c>
      <c r="C70" s="14" t="s">
        <v>20</v>
      </c>
      <c r="D70" s="14" t="s">
        <v>23</v>
      </c>
      <c r="E70" s="30">
        <v>47950.11</v>
      </c>
      <c r="F70" s="16">
        <v>44719</v>
      </c>
    </row>
    <row r="71" spans="1:6" ht="75">
      <c r="A71" s="14" t="s">
        <v>15</v>
      </c>
      <c r="B71" s="14" t="s">
        <v>24</v>
      </c>
      <c r="C71" s="14" t="s">
        <v>20</v>
      </c>
      <c r="D71" s="14" t="s">
        <v>25</v>
      </c>
      <c r="E71" s="34">
        <v>11022.57</v>
      </c>
      <c r="F71" s="16">
        <v>44719</v>
      </c>
    </row>
    <row r="72" spans="1:6" ht="75">
      <c r="A72" s="14" t="s">
        <v>15</v>
      </c>
      <c r="B72" s="14" t="s">
        <v>26</v>
      </c>
      <c r="C72" s="14" t="s">
        <v>20</v>
      </c>
      <c r="D72" s="14" t="s">
        <v>23</v>
      </c>
      <c r="E72" s="34">
        <v>16950.96</v>
      </c>
      <c r="F72" s="16">
        <v>44719</v>
      </c>
    </row>
    <row r="73" spans="1:6" ht="75">
      <c r="A73" s="14" t="s">
        <v>15</v>
      </c>
      <c r="B73" s="14" t="s">
        <v>27</v>
      </c>
      <c r="C73" s="14" t="s">
        <v>20</v>
      </c>
      <c r="D73" s="14" t="s">
        <v>21</v>
      </c>
      <c r="E73" s="34">
        <v>51925.42</v>
      </c>
      <c r="F73" s="16">
        <v>44719</v>
      </c>
    </row>
    <row r="74" spans="1:6" ht="75">
      <c r="A74" s="14" t="s">
        <v>15</v>
      </c>
      <c r="B74" s="14" t="s">
        <v>28</v>
      </c>
      <c r="C74" s="14" t="s">
        <v>20</v>
      </c>
      <c r="D74" s="14" t="s">
        <v>29</v>
      </c>
      <c r="E74" s="34">
        <v>22603.7</v>
      </c>
      <c r="F74" s="16">
        <v>44719</v>
      </c>
    </row>
    <row r="75" spans="1:6" ht="75">
      <c r="A75" s="14" t="s">
        <v>15</v>
      </c>
      <c r="B75" s="14" t="s">
        <v>30</v>
      </c>
      <c r="C75" s="14" t="s">
        <v>20</v>
      </c>
      <c r="D75" s="14" t="s">
        <v>31</v>
      </c>
      <c r="E75" s="30">
        <v>8180.64</v>
      </c>
      <c r="F75" s="16">
        <v>44719</v>
      </c>
    </row>
    <row r="76" spans="1:6" ht="75">
      <c r="A76" s="14" t="s">
        <v>15</v>
      </c>
      <c r="B76" s="14" t="s">
        <v>35</v>
      </c>
      <c r="C76" s="14" t="s">
        <v>20</v>
      </c>
      <c r="D76" s="14" t="s">
        <v>36</v>
      </c>
      <c r="E76" s="30">
        <v>19421.95</v>
      </c>
      <c r="F76" s="16">
        <v>44720</v>
      </c>
    </row>
    <row r="77" spans="1:7" ht="75">
      <c r="A77" s="14" t="s">
        <v>15</v>
      </c>
      <c r="B77" s="14" t="s">
        <v>35</v>
      </c>
      <c r="C77" s="14" t="s">
        <v>20</v>
      </c>
      <c r="D77" s="14" t="s">
        <v>37</v>
      </c>
      <c r="E77" s="30">
        <v>6435</v>
      </c>
      <c r="F77" s="16">
        <v>44721</v>
      </c>
      <c r="G77" s="11">
        <f>SUM(E45:E77)</f>
        <v>2751565.34</v>
      </c>
    </row>
    <row r="78" spans="1:7" ht="15">
      <c r="A78" s="18"/>
      <c r="B78" s="18"/>
      <c r="C78" s="18"/>
      <c r="D78" s="18"/>
      <c r="E78" s="23">
        <f>SUM(E3:E77)</f>
        <v>2963998.33</v>
      </c>
      <c r="F78" s="23"/>
      <c r="G78" s="23">
        <f>SUM(G3:G77)</f>
        <v>2963998.33</v>
      </c>
    </row>
  </sheetData>
  <sheetProtection/>
  <autoFilter ref="A2:F77">
    <sortState ref="A3:F78">
      <sortCondition sortBy="value" ref="A3:A78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78"/>
  <sheetViews>
    <sheetView tabSelected="1" zoomScalePageLayoutView="0" workbookViewId="0" topLeftCell="A59">
      <selection activeCell="G61" sqref="G61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5" t="s">
        <v>18</v>
      </c>
      <c r="B1" s="35"/>
      <c r="C1" s="35"/>
      <c r="D1" s="35"/>
      <c r="E1" s="35"/>
      <c r="F1" s="35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0">
      <c r="A3" s="22" t="s">
        <v>144</v>
      </c>
      <c r="B3" s="22" t="s">
        <v>145</v>
      </c>
      <c r="C3" s="22" t="s">
        <v>161</v>
      </c>
      <c r="D3" s="22" t="s">
        <v>151</v>
      </c>
      <c r="E3" s="29">
        <v>1682.1</v>
      </c>
      <c r="F3" s="28" t="s">
        <v>64</v>
      </c>
    </row>
    <row r="4" spans="1:7" ht="30">
      <c r="A4" s="22" t="s">
        <v>144</v>
      </c>
      <c r="B4" s="22" t="s">
        <v>149</v>
      </c>
      <c r="C4" s="22" t="s">
        <v>161</v>
      </c>
      <c r="D4" s="22" t="s">
        <v>151</v>
      </c>
      <c r="E4" s="29">
        <v>1544.4</v>
      </c>
      <c r="F4" s="28" t="s">
        <v>64</v>
      </c>
      <c r="G4" s="11">
        <f>SUM(E3:E4)</f>
        <v>3226.5</v>
      </c>
    </row>
    <row r="5" spans="1:6" ht="30">
      <c r="A5" s="22" t="s">
        <v>140</v>
      </c>
      <c r="B5" s="14" t="s">
        <v>56</v>
      </c>
      <c r="C5" s="15" t="s">
        <v>172</v>
      </c>
      <c r="D5" s="14" t="s">
        <v>57</v>
      </c>
      <c r="E5" s="30">
        <v>13244.4</v>
      </c>
      <c r="F5" s="16" t="s">
        <v>58</v>
      </c>
    </row>
    <row r="6" spans="1:6" ht="30">
      <c r="A6" s="22" t="s">
        <v>140</v>
      </c>
      <c r="B6" s="14" t="s">
        <v>68</v>
      </c>
      <c r="C6" s="15" t="s">
        <v>172</v>
      </c>
      <c r="D6" s="15" t="s">
        <v>69</v>
      </c>
      <c r="E6" s="31">
        <v>12846.6</v>
      </c>
      <c r="F6" s="24" t="s">
        <v>64</v>
      </c>
    </row>
    <row r="7" spans="1:6" ht="45">
      <c r="A7" s="14" t="s">
        <v>6</v>
      </c>
      <c r="B7" s="14" t="s">
        <v>135</v>
      </c>
      <c r="C7" s="14" t="s">
        <v>172</v>
      </c>
      <c r="D7" s="14" t="s">
        <v>136</v>
      </c>
      <c r="E7" s="30">
        <v>89868.17</v>
      </c>
      <c r="F7" s="26" t="s">
        <v>137</v>
      </c>
    </row>
    <row r="8" spans="1:6" ht="45">
      <c r="A8" s="14" t="s">
        <v>6</v>
      </c>
      <c r="B8" s="14" t="s">
        <v>138</v>
      </c>
      <c r="C8" s="14" t="s">
        <v>172</v>
      </c>
      <c r="D8" s="14" t="s">
        <v>139</v>
      </c>
      <c r="E8" s="30">
        <v>50310</v>
      </c>
      <c r="F8" s="26" t="s">
        <v>137</v>
      </c>
    </row>
    <row r="9" spans="1:7" ht="60">
      <c r="A9" s="14" t="s">
        <v>6</v>
      </c>
      <c r="B9" s="14" t="s">
        <v>75</v>
      </c>
      <c r="C9" s="14" t="s">
        <v>172</v>
      </c>
      <c r="D9" s="14" t="s">
        <v>76</v>
      </c>
      <c r="E9" s="30">
        <f>169650+93600+32760</f>
        <v>296010</v>
      </c>
      <c r="F9" s="16" t="s">
        <v>55</v>
      </c>
      <c r="G9" s="11">
        <f>SUM(E5:E9)</f>
        <v>462279.17</v>
      </c>
    </row>
    <row r="10" spans="1:6" ht="30">
      <c r="A10" s="22" t="s">
        <v>140</v>
      </c>
      <c r="B10" s="14" t="s">
        <v>59</v>
      </c>
      <c r="C10" s="14" t="s">
        <v>127</v>
      </c>
      <c r="D10" s="14" t="s">
        <v>60</v>
      </c>
      <c r="E10" s="30">
        <v>10149.75</v>
      </c>
      <c r="F10" s="16" t="s">
        <v>61</v>
      </c>
    </row>
    <row r="11" spans="1:6" ht="30">
      <c r="A11" s="22" t="s">
        <v>140</v>
      </c>
      <c r="B11" s="14" t="s">
        <v>62</v>
      </c>
      <c r="C11" s="14" t="s">
        <v>127</v>
      </c>
      <c r="D11" s="15" t="s">
        <v>63</v>
      </c>
      <c r="E11" s="30">
        <v>11476.53</v>
      </c>
      <c r="F11" s="16" t="s">
        <v>64</v>
      </c>
    </row>
    <row r="12" spans="1:6" ht="30">
      <c r="A12" s="14" t="s">
        <v>6</v>
      </c>
      <c r="B12" s="17" t="s">
        <v>126</v>
      </c>
      <c r="C12" s="14" t="s">
        <v>127</v>
      </c>
      <c r="D12" s="14" t="s">
        <v>128</v>
      </c>
      <c r="E12" s="30">
        <v>140364.9</v>
      </c>
      <c r="F12" s="26" t="s">
        <v>61</v>
      </c>
    </row>
    <row r="13" spans="1:7" s="13" customFormat="1" ht="30">
      <c r="A13" s="14" t="s">
        <v>6</v>
      </c>
      <c r="B13" s="14" t="s">
        <v>129</v>
      </c>
      <c r="C13" s="14" t="s">
        <v>127</v>
      </c>
      <c r="D13" s="14" t="s">
        <v>130</v>
      </c>
      <c r="E13" s="30">
        <v>153250.11</v>
      </c>
      <c r="F13" s="26" t="s">
        <v>61</v>
      </c>
      <c r="G13" s="12"/>
    </row>
    <row r="14" spans="1:6" ht="30">
      <c r="A14" s="14" t="s">
        <v>6</v>
      </c>
      <c r="B14" s="14" t="s">
        <v>131</v>
      </c>
      <c r="C14" s="14" t="s">
        <v>127</v>
      </c>
      <c r="D14" s="14" t="s">
        <v>132</v>
      </c>
      <c r="E14" s="30">
        <v>122241.6</v>
      </c>
      <c r="F14" s="26" t="s">
        <v>61</v>
      </c>
    </row>
    <row r="15" spans="1:6" ht="30">
      <c r="A15" s="14" t="s">
        <v>15</v>
      </c>
      <c r="B15" s="14" t="s">
        <v>169</v>
      </c>
      <c r="C15" s="15" t="s">
        <v>127</v>
      </c>
      <c r="D15" s="14" t="s">
        <v>170</v>
      </c>
      <c r="E15" s="30">
        <v>8599.5</v>
      </c>
      <c r="F15" s="16">
        <v>44732</v>
      </c>
    </row>
    <row r="16" spans="1:6" ht="30">
      <c r="A16" s="22" t="s">
        <v>144</v>
      </c>
      <c r="B16" s="22" t="s">
        <v>149</v>
      </c>
      <c r="C16" s="22" t="s">
        <v>127</v>
      </c>
      <c r="D16" s="22" t="s">
        <v>150</v>
      </c>
      <c r="E16" s="29">
        <v>1026</v>
      </c>
      <c r="F16" s="27" t="s">
        <v>58</v>
      </c>
    </row>
    <row r="17" spans="1:6" ht="30">
      <c r="A17" s="14" t="s">
        <v>91</v>
      </c>
      <c r="B17" s="14" t="s">
        <v>92</v>
      </c>
      <c r="C17" s="22" t="s">
        <v>127</v>
      </c>
      <c r="D17" s="14" t="s">
        <v>93</v>
      </c>
      <c r="E17" s="30">
        <v>1426.38</v>
      </c>
      <c r="F17" s="16">
        <v>44718</v>
      </c>
    </row>
    <row r="18" spans="1:7" ht="30">
      <c r="A18" s="14" t="s">
        <v>91</v>
      </c>
      <c r="B18" s="14" t="s">
        <v>99</v>
      </c>
      <c r="C18" s="22" t="s">
        <v>127</v>
      </c>
      <c r="D18" s="14" t="s">
        <v>100</v>
      </c>
      <c r="E18" s="30">
        <v>247</v>
      </c>
      <c r="F18" s="16">
        <v>44719</v>
      </c>
      <c r="G18" s="11">
        <f>SUM(E10:E18)</f>
        <v>448781.77</v>
      </c>
    </row>
    <row r="19" spans="1:6" ht="45">
      <c r="A19" s="14" t="s">
        <v>6</v>
      </c>
      <c r="B19" s="14" t="s">
        <v>72</v>
      </c>
      <c r="C19" s="15" t="s">
        <v>73</v>
      </c>
      <c r="D19" s="14" t="s">
        <v>74</v>
      </c>
      <c r="E19" s="30">
        <v>240000</v>
      </c>
      <c r="F19" s="16" t="s">
        <v>55</v>
      </c>
    </row>
    <row r="20" spans="1:7" ht="45">
      <c r="A20" s="14" t="s">
        <v>6</v>
      </c>
      <c r="B20" s="14" t="s">
        <v>133</v>
      </c>
      <c r="C20" s="14" t="s">
        <v>73</v>
      </c>
      <c r="D20" s="14" t="s">
        <v>134</v>
      </c>
      <c r="E20" s="32">
        <v>156136.5</v>
      </c>
      <c r="F20" s="26">
        <v>44726</v>
      </c>
      <c r="G20" s="11">
        <f>SUM(E19:E20)</f>
        <v>396136.5</v>
      </c>
    </row>
    <row r="21" spans="1:7" s="13" customFormat="1" ht="30">
      <c r="A21" s="22" t="s">
        <v>140</v>
      </c>
      <c r="B21" s="19" t="s">
        <v>65</v>
      </c>
      <c r="C21" s="17" t="s">
        <v>173</v>
      </c>
      <c r="D21" s="15" t="s">
        <v>66</v>
      </c>
      <c r="E21" s="33">
        <v>32760</v>
      </c>
      <c r="F21" s="16" t="s">
        <v>67</v>
      </c>
      <c r="G21" s="12"/>
    </row>
    <row r="22" spans="1:6" ht="15.75">
      <c r="A22" s="22" t="s">
        <v>144</v>
      </c>
      <c r="B22" s="22" t="s">
        <v>149</v>
      </c>
      <c r="C22" s="22" t="s">
        <v>173</v>
      </c>
      <c r="D22" s="22" t="s">
        <v>151</v>
      </c>
      <c r="E22" s="29">
        <v>1544.4</v>
      </c>
      <c r="F22" s="27" t="s">
        <v>152</v>
      </c>
    </row>
    <row r="23" spans="1:6" ht="15.75">
      <c r="A23" s="22" t="s">
        <v>144</v>
      </c>
      <c r="B23" s="22" t="s">
        <v>145</v>
      </c>
      <c r="C23" s="22" t="s">
        <v>173</v>
      </c>
      <c r="D23" s="22" t="s">
        <v>151</v>
      </c>
      <c r="E23" s="29">
        <v>1216.08</v>
      </c>
      <c r="F23" s="27" t="s">
        <v>152</v>
      </c>
    </row>
    <row r="24" spans="1:7" ht="15.75">
      <c r="A24" s="22" t="s">
        <v>144</v>
      </c>
      <c r="B24" s="22" t="s">
        <v>145</v>
      </c>
      <c r="C24" s="22" t="s">
        <v>173</v>
      </c>
      <c r="D24" s="22" t="s">
        <v>151</v>
      </c>
      <c r="E24" s="29">
        <v>466.02</v>
      </c>
      <c r="F24" s="28" t="s">
        <v>137</v>
      </c>
      <c r="G24" s="11">
        <f>SUM(E21:E24)</f>
        <v>35986.5</v>
      </c>
    </row>
    <row r="25" spans="1:6" ht="30">
      <c r="A25" s="14" t="s">
        <v>91</v>
      </c>
      <c r="B25" s="14" t="s">
        <v>94</v>
      </c>
      <c r="C25" s="14" t="s">
        <v>95</v>
      </c>
      <c r="D25" s="14" t="s">
        <v>96</v>
      </c>
      <c r="E25" s="30">
        <v>2436.12</v>
      </c>
      <c r="F25" s="16">
        <v>44713</v>
      </c>
    </row>
    <row r="26" spans="1:6" ht="30">
      <c r="A26" s="14" t="s">
        <v>91</v>
      </c>
      <c r="B26" s="14" t="s">
        <v>97</v>
      </c>
      <c r="C26" s="14" t="s">
        <v>95</v>
      </c>
      <c r="D26" s="14" t="s">
        <v>98</v>
      </c>
      <c r="E26" s="30">
        <v>858</v>
      </c>
      <c r="F26" s="16">
        <v>44721</v>
      </c>
    </row>
    <row r="27" spans="1:6" ht="30">
      <c r="A27" s="14" t="s">
        <v>91</v>
      </c>
      <c r="B27" s="14" t="s">
        <v>101</v>
      </c>
      <c r="C27" s="14" t="s">
        <v>95</v>
      </c>
      <c r="D27" s="14" t="s">
        <v>102</v>
      </c>
      <c r="E27" s="30">
        <v>1188.34</v>
      </c>
      <c r="F27" s="16">
        <v>44713</v>
      </c>
    </row>
    <row r="28" spans="1:6" ht="30">
      <c r="A28" s="14" t="s">
        <v>91</v>
      </c>
      <c r="B28" s="14" t="s">
        <v>103</v>
      </c>
      <c r="C28" s="14" t="s">
        <v>95</v>
      </c>
      <c r="D28" s="14" t="s">
        <v>104</v>
      </c>
      <c r="E28" s="30">
        <v>936</v>
      </c>
      <c r="F28" s="26">
        <v>44721</v>
      </c>
    </row>
    <row r="29" spans="1:7" ht="30">
      <c r="A29" s="14" t="s">
        <v>91</v>
      </c>
      <c r="B29" s="14" t="s">
        <v>111</v>
      </c>
      <c r="C29" s="14" t="s">
        <v>95</v>
      </c>
      <c r="D29" s="14" t="s">
        <v>112</v>
      </c>
      <c r="E29" s="30">
        <v>733.43</v>
      </c>
      <c r="F29" s="16">
        <v>44729</v>
      </c>
      <c r="G29" s="11">
        <f>SUM(E25:E29)</f>
        <v>6151.89</v>
      </c>
    </row>
    <row r="30" spans="1:7" ht="30">
      <c r="A30" s="14" t="s">
        <v>84</v>
      </c>
      <c r="B30" s="14" t="s">
        <v>85</v>
      </c>
      <c r="C30" s="14" t="s">
        <v>86</v>
      </c>
      <c r="D30" s="14" t="s">
        <v>87</v>
      </c>
      <c r="E30" s="30">
        <v>2999.99</v>
      </c>
      <c r="F30" s="16">
        <v>44718</v>
      </c>
      <c r="G30" s="11">
        <f>E30</f>
        <v>2999.99</v>
      </c>
    </row>
    <row r="31" spans="1:7" ht="45">
      <c r="A31" s="14" t="s">
        <v>84</v>
      </c>
      <c r="B31" s="14" t="s">
        <v>88</v>
      </c>
      <c r="C31" s="14" t="s">
        <v>89</v>
      </c>
      <c r="D31" s="14" t="s">
        <v>90</v>
      </c>
      <c r="E31" s="30">
        <v>666.9</v>
      </c>
      <c r="F31" s="16">
        <v>44728</v>
      </c>
      <c r="G31" s="11">
        <f>E31</f>
        <v>666.9</v>
      </c>
    </row>
    <row r="32" spans="1:6" ht="30">
      <c r="A32" s="14" t="s">
        <v>91</v>
      </c>
      <c r="B32" s="14" t="s">
        <v>105</v>
      </c>
      <c r="C32" s="14" t="s">
        <v>106</v>
      </c>
      <c r="D32" s="14" t="s">
        <v>107</v>
      </c>
      <c r="E32" s="30">
        <v>772.2</v>
      </c>
      <c r="F32" s="16">
        <v>44729</v>
      </c>
    </row>
    <row r="33" spans="1:7" ht="30">
      <c r="A33" s="14" t="s">
        <v>91</v>
      </c>
      <c r="B33" s="14" t="s">
        <v>108</v>
      </c>
      <c r="C33" s="14" t="s">
        <v>106</v>
      </c>
      <c r="D33" s="14" t="s">
        <v>107</v>
      </c>
      <c r="E33" s="30">
        <v>932.04</v>
      </c>
      <c r="F33" s="26">
        <v>44729</v>
      </c>
      <c r="G33" s="11">
        <f>SUM(E32:E33)</f>
        <v>1704.24</v>
      </c>
    </row>
    <row r="34" spans="1:6" ht="15.75">
      <c r="A34" s="14" t="s">
        <v>6</v>
      </c>
      <c r="B34" s="14" t="s">
        <v>11</v>
      </c>
      <c r="C34" s="15" t="s">
        <v>9</v>
      </c>
      <c r="D34" s="14" t="s">
        <v>12</v>
      </c>
      <c r="E34" s="30">
        <v>249804.36</v>
      </c>
      <c r="F34" s="16">
        <v>44714</v>
      </c>
    </row>
    <row r="35" spans="1:7" ht="30">
      <c r="A35" s="14" t="s">
        <v>6</v>
      </c>
      <c r="B35" s="14" t="s">
        <v>13</v>
      </c>
      <c r="C35" s="15" t="s">
        <v>9</v>
      </c>
      <c r="D35" s="14" t="s">
        <v>10</v>
      </c>
      <c r="E35" s="30">
        <v>409020.81</v>
      </c>
      <c r="F35" s="16">
        <v>44721</v>
      </c>
      <c r="G35" s="11">
        <f>SUM(E34:E35)</f>
        <v>658825.1699999999</v>
      </c>
    </row>
    <row r="36" spans="1:7" s="13" customFormat="1" ht="75">
      <c r="A36" s="14" t="s">
        <v>15</v>
      </c>
      <c r="B36" s="14" t="s">
        <v>38</v>
      </c>
      <c r="C36" s="14" t="s">
        <v>39</v>
      </c>
      <c r="D36" s="14" t="s">
        <v>40</v>
      </c>
      <c r="E36" s="30">
        <v>11700</v>
      </c>
      <c r="F36" s="16">
        <v>44728</v>
      </c>
      <c r="G36" s="12"/>
    </row>
    <row r="37" spans="1:6" ht="75">
      <c r="A37" s="14" t="s">
        <v>15</v>
      </c>
      <c r="B37" s="14" t="s">
        <v>41</v>
      </c>
      <c r="C37" s="14" t="s">
        <v>39</v>
      </c>
      <c r="D37" s="14" t="s">
        <v>42</v>
      </c>
      <c r="E37" s="30">
        <v>994.5</v>
      </c>
      <c r="F37" s="16">
        <v>44728</v>
      </c>
    </row>
    <row r="38" spans="1:6" ht="75">
      <c r="A38" s="14" t="s">
        <v>15</v>
      </c>
      <c r="B38" s="14" t="s">
        <v>41</v>
      </c>
      <c r="C38" s="14" t="s">
        <v>39</v>
      </c>
      <c r="D38" s="14" t="s">
        <v>43</v>
      </c>
      <c r="E38" s="30">
        <v>32829.98</v>
      </c>
      <c r="F38" s="16">
        <v>44728</v>
      </c>
    </row>
    <row r="39" spans="1:7" s="13" customFormat="1" ht="75">
      <c r="A39" s="14" t="s">
        <v>15</v>
      </c>
      <c r="B39" s="14" t="s">
        <v>44</v>
      </c>
      <c r="C39" s="14" t="s">
        <v>39</v>
      </c>
      <c r="D39" s="14" t="s">
        <v>45</v>
      </c>
      <c r="E39" s="30">
        <v>6989</v>
      </c>
      <c r="F39" s="16">
        <v>44733</v>
      </c>
      <c r="G39" s="12"/>
    </row>
    <row r="40" spans="1:6" ht="75">
      <c r="A40" s="14" t="s">
        <v>15</v>
      </c>
      <c r="B40" s="14" t="s">
        <v>46</v>
      </c>
      <c r="C40" s="14" t="s">
        <v>39</v>
      </c>
      <c r="D40" s="14" t="s">
        <v>47</v>
      </c>
      <c r="E40" s="30">
        <v>97709.98</v>
      </c>
      <c r="F40" s="16">
        <v>44734</v>
      </c>
    </row>
    <row r="41" spans="1:6" ht="75">
      <c r="A41" s="14" t="s">
        <v>15</v>
      </c>
      <c r="B41" s="14" t="s">
        <v>48</v>
      </c>
      <c r="C41" s="14" t="s">
        <v>39</v>
      </c>
      <c r="D41" s="14" t="s">
        <v>49</v>
      </c>
      <c r="E41" s="30">
        <v>13556.58</v>
      </c>
      <c r="F41" s="16">
        <v>44734</v>
      </c>
    </row>
    <row r="42" spans="1:7" ht="30">
      <c r="A42" s="22" t="s">
        <v>140</v>
      </c>
      <c r="B42" s="14" t="s">
        <v>70</v>
      </c>
      <c r="C42" s="20" t="s">
        <v>39</v>
      </c>
      <c r="D42" s="14" t="s">
        <v>71</v>
      </c>
      <c r="E42" s="31">
        <v>27313.65</v>
      </c>
      <c r="F42" s="25" t="s">
        <v>67</v>
      </c>
      <c r="G42" s="11">
        <f>SUM(E36:E42)</f>
        <v>191093.68999999997</v>
      </c>
    </row>
    <row r="43" spans="1:6" ht="30">
      <c r="A43" s="22" t="s">
        <v>140</v>
      </c>
      <c r="B43" s="14" t="s">
        <v>53</v>
      </c>
      <c r="C43" s="15" t="s">
        <v>51</v>
      </c>
      <c r="D43" s="15" t="s">
        <v>54</v>
      </c>
      <c r="E43" s="30">
        <v>4674.15</v>
      </c>
      <c r="F43" s="16" t="s">
        <v>55</v>
      </c>
    </row>
    <row r="44" spans="1:6" ht="45">
      <c r="A44" s="14" t="s">
        <v>6</v>
      </c>
      <c r="B44" s="14" t="s">
        <v>81</v>
      </c>
      <c r="C44" s="15" t="s">
        <v>51</v>
      </c>
      <c r="D44" s="14" t="s">
        <v>82</v>
      </c>
      <c r="E44" s="30">
        <f>8330.4+4064.58</f>
        <v>12394.98</v>
      </c>
      <c r="F44" s="16" t="s">
        <v>83</v>
      </c>
    </row>
    <row r="45" spans="1:6" ht="45">
      <c r="A45" s="14" t="s">
        <v>15</v>
      </c>
      <c r="B45" s="14" t="s">
        <v>50</v>
      </c>
      <c r="C45" s="14" t="s">
        <v>51</v>
      </c>
      <c r="D45" s="14" t="s">
        <v>52</v>
      </c>
      <c r="E45" s="30">
        <v>2000</v>
      </c>
      <c r="F45" s="16">
        <v>44739</v>
      </c>
    </row>
    <row r="46" spans="1:6" ht="30">
      <c r="A46" s="22" t="s">
        <v>140</v>
      </c>
      <c r="B46" s="22" t="s">
        <v>141</v>
      </c>
      <c r="C46" s="22" t="s">
        <v>51</v>
      </c>
      <c r="D46" s="22" t="s">
        <v>142</v>
      </c>
      <c r="E46" s="29">
        <v>7356.96</v>
      </c>
      <c r="F46" s="27" t="s">
        <v>143</v>
      </c>
    </row>
    <row r="47" spans="1:6" ht="30">
      <c r="A47" s="22" t="s">
        <v>140</v>
      </c>
      <c r="B47" s="22" t="s">
        <v>162</v>
      </c>
      <c r="C47" s="22" t="s">
        <v>51</v>
      </c>
      <c r="D47" s="22" t="s">
        <v>163</v>
      </c>
      <c r="E47" s="29">
        <v>3480.75</v>
      </c>
      <c r="F47" s="28" t="s">
        <v>164</v>
      </c>
    </row>
    <row r="48" spans="1:7" ht="15.75">
      <c r="A48" s="22" t="s">
        <v>140</v>
      </c>
      <c r="B48" s="22" t="s">
        <v>165</v>
      </c>
      <c r="C48" s="22" t="s">
        <v>51</v>
      </c>
      <c r="D48" s="22" t="s">
        <v>171</v>
      </c>
      <c r="E48" s="29">
        <v>7356.96</v>
      </c>
      <c r="F48" s="28" t="s">
        <v>164</v>
      </c>
      <c r="G48" s="11">
        <f>SUM(E43:E48)</f>
        <v>37263.799999999996</v>
      </c>
    </row>
    <row r="49" spans="1:7" s="13" customFormat="1" ht="60">
      <c r="A49" s="22" t="s">
        <v>144</v>
      </c>
      <c r="B49" s="22" t="s">
        <v>145</v>
      </c>
      <c r="C49" s="22" t="s">
        <v>146</v>
      </c>
      <c r="D49" s="22" t="s">
        <v>147</v>
      </c>
      <c r="E49" s="29">
        <v>5339</v>
      </c>
      <c r="F49" s="27" t="s">
        <v>148</v>
      </c>
      <c r="G49" s="11">
        <f>E49</f>
        <v>5339</v>
      </c>
    </row>
    <row r="50" spans="1:7" ht="60">
      <c r="A50" s="14" t="s">
        <v>91</v>
      </c>
      <c r="B50" s="14" t="s">
        <v>113</v>
      </c>
      <c r="C50" s="14" t="s">
        <v>174</v>
      </c>
      <c r="D50" s="14" t="s">
        <v>112</v>
      </c>
      <c r="E50" s="30">
        <v>488.95</v>
      </c>
      <c r="F50" s="16">
        <v>44729</v>
      </c>
      <c r="G50" s="11">
        <f>E50</f>
        <v>488.95</v>
      </c>
    </row>
    <row r="51" spans="1:7" ht="15.75">
      <c r="A51" s="14" t="s">
        <v>15</v>
      </c>
      <c r="B51" s="14" t="s">
        <v>16</v>
      </c>
      <c r="C51" s="15" t="s">
        <v>7</v>
      </c>
      <c r="D51" s="14" t="s">
        <v>17</v>
      </c>
      <c r="E51" s="30">
        <v>58437.99</v>
      </c>
      <c r="F51" s="16">
        <v>44726</v>
      </c>
      <c r="G51" s="11">
        <f>E51</f>
        <v>58437.99</v>
      </c>
    </row>
    <row r="52" spans="1:6" ht="30">
      <c r="A52" s="14" t="s">
        <v>91</v>
      </c>
      <c r="B52" s="14" t="s">
        <v>109</v>
      </c>
      <c r="C52" s="14" t="s">
        <v>33</v>
      </c>
      <c r="D52" s="14" t="s">
        <v>110</v>
      </c>
      <c r="E52" s="30">
        <v>30</v>
      </c>
      <c r="F52" s="16">
        <v>44727</v>
      </c>
    </row>
    <row r="53" spans="1:6" ht="30">
      <c r="A53" s="22" t="s">
        <v>144</v>
      </c>
      <c r="B53" s="22" t="s">
        <v>149</v>
      </c>
      <c r="C53" s="14" t="s">
        <v>33</v>
      </c>
      <c r="D53" s="22" t="s">
        <v>150</v>
      </c>
      <c r="E53" s="29">
        <v>342</v>
      </c>
      <c r="F53" s="27" t="s">
        <v>148</v>
      </c>
    </row>
    <row r="54" spans="1:6" ht="30">
      <c r="A54" s="22" t="s">
        <v>144</v>
      </c>
      <c r="B54" s="22" t="s">
        <v>145</v>
      </c>
      <c r="C54" s="14" t="s">
        <v>33</v>
      </c>
      <c r="D54" s="22" t="s">
        <v>150</v>
      </c>
      <c r="E54" s="29">
        <v>573.24</v>
      </c>
      <c r="F54" s="27" t="s">
        <v>148</v>
      </c>
    </row>
    <row r="55" spans="1:6" ht="30">
      <c r="A55" s="22" t="s">
        <v>144</v>
      </c>
      <c r="B55" s="22" t="s">
        <v>145</v>
      </c>
      <c r="C55" s="14" t="s">
        <v>33</v>
      </c>
      <c r="D55" s="22" t="s">
        <v>160</v>
      </c>
      <c r="E55" s="29">
        <v>211.5</v>
      </c>
      <c r="F55" s="28" t="s">
        <v>83</v>
      </c>
    </row>
    <row r="56" spans="1:7" ht="45">
      <c r="A56" s="14" t="s">
        <v>15</v>
      </c>
      <c r="B56" s="14" t="s">
        <v>32</v>
      </c>
      <c r="C56" s="14" t="s">
        <v>33</v>
      </c>
      <c r="D56" s="14" t="s">
        <v>34</v>
      </c>
      <c r="E56" s="30">
        <v>33999.97</v>
      </c>
      <c r="F56" s="16">
        <v>44719</v>
      </c>
      <c r="G56" s="11">
        <f>SUM(E52:E56)</f>
        <v>35156.71</v>
      </c>
    </row>
    <row r="57" spans="1:6" ht="45">
      <c r="A57" s="22" t="s">
        <v>140</v>
      </c>
      <c r="B57" s="22" t="s">
        <v>154</v>
      </c>
      <c r="C57" s="22" t="s">
        <v>155</v>
      </c>
      <c r="D57" s="22" t="s">
        <v>156</v>
      </c>
      <c r="E57" s="29">
        <v>1356.03</v>
      </c>
      <c r="F57" s="28" t="s">
        <v>157</v>
      </c>
    </row>
    <row r="58" spans="1:6" ht="45">
      <c r="A58" s="22" t="s">
        <v>144</v>
      </c>
      <c r="B58" s="22" t="s">
        <v>145</v>
      </c>
      <c r="C58" s="22" t="s">
        <v>176</v>
      </c>
      <c r="D58" s="22" t="s">
        <v>153</v>
      </c>
      <c r="E58" s="29">
        <v>902</v>
      </c>
      <c r="F58" s="28" t="s">
        <v>61</v>
      </c>
    </row>
    <row r="59" spans="1:7" ht="45">
      <c r="A59" s="22" t="s">
        <v>144</v>
      </c>
      <c r="B59" s="22" t="s">
        <v>145</v>
      </c>
      <c r="C59" s="22" t="s">
        <v>177</v>
      </c>
      <c r="D59" s="22" t="s">
        <v>158</v>
      </c>
      <c r="E59" s="29">
        <v>131</v>
      </c>
      <c r="F59" s="28" t="s">
        <v>159</v>
      </c>
      <c r="G59" s="11">
        <f>SUM(E57:E59)</f>
        <v>2389.0299999999997</v>
      </c>
    </row>
    <row r="60" spans="1:6" ht="30">
      <c r="A60" s="14" t="s">
        <v>6</v>
      </c>
      <c r="B60" s="14" t="s">
        <v>14</v>
      </c>
      <c r="C60" s="15" t="s">
        <v>175</v>
      </c>
      <c r="D60" s="14" t="s">
        <v>8</v>
      </c>
      <c r="E60" s="30">
        <v>245381.76</v>
      </c>
      <c r="F60" s="16">
        <v>44725</v>
      </c>
    </row>
    <row r="61" spans="1:6" ht="15.75">
      <c r="A61" s="14" t="s">
        <v>91</v>
      </c>
      <c r="B61" s="14" t="s">
        <v>114</v>
      </c>
      <c r="C61" s="15" t="s">
        <v>175</v>
      </c>
      <c r="D61" s="14" t="s">
        <v>115</v>
      </c>
      <c r="E61" s="30">
        <v>5432.84</v>
      </c>
      <c r="F61" s="16">
        <v>44713</v>
      </c>
    </row>
    <row r="62" spans="1:6" ht="15.75">
      <c r="A62" s="14" t="s">
        <v>91</v>
      </c>
      <c r="B62" s="14" t="s">
        <v>116</v>
      </c>
      <c r="C62" s="15" t="s">
        <v>175</v>
      </c>
      <c r="D62" s="14" t="s">
        <v>117</v>
      </c>
      <c r="E62" s="30">
        <v>4346.28</v>
      </c>
      <c r="F62" s="16">
        <v>44713</v>
      </c>
    </row>
    <row r="63" spans="1:6" ht="30">
      <c r="A63" s="14" t="s">
        <v>91</v>
      </c>
      <c r="B63" s="14" t="s">
        <v>118</v>
      </c>
      <c r="C63" s="15" t="s">
        <v>175</v>
      </c>
      <c r="D63" s="14" t="s">
        <v>119</v>
      </c>
      <c r="E63" s="30">
        <v>2900</v>
      </c>
      <c r="F63" s="16">
        <v>44713</v>
      </c>
    </row>
    <row r="64" spans="1:6" ht="15.75">
      <c r="A64" s="14" t="s">
        <v>91</v>
      </c>
      <c r="B64" s="14" t="s">
        <v>120</v>
      </c>
      <c r="C64" s="15" t="s">
        <v>175</v>
      </c>
      <c r="D64" s="14" t="s">
        <v>121</v>
      </c>
      <c r="E64" s="30">
        <v>2900</v>
      </c>
      <c r="F64" s="26">
        <v>44713</v>
      </c>
    </row>
    <row r="65" spans="1:6" ht="15.75">
      <c r="A65" s="14" t="s">
        <v>91</v>
      </c>
      <c r="B65" s="14" t="s">
        <v>122</v>
      </c>
      <c r="C65" s="15" t="s">
        <v>175</v>
      </c>
      <c r="D65" s="14" t="s">
        <v>123</v>
      </c>
      <c r="E65" s="30">
        <v>14500</v>
      </c>
      <c r="F65" s="26">
        <v>44713</v>
      </c>
    </row>
    <row r="66" spans="1:7" ht="15.75">
      <c r="A66" s="14" t="s">
        <v>91</v>
      </c>
      <c r="B66" s="14" t="s">
        <v>124</v>
      </c>
      <c r="C66" s="15" t="s">
        <v>175</v>
      </c>
      <c r="D66" s="21" t="s">
        <v>125</v>
      </c>
      <c r="E66" s="30">
        <v>21645</v>
      </c>
      <c r="F66" s="26">
        <v>44713</v>
      </c>
      <c r="G66" s="11">
        <f>SUM(E60:E66)</f>
        <v>297105.88</v>
      </c>
    </row>
    <row r="67" spans="1:7" ht="30">
      <c r="A67" s="14" t="s">
        <v>6</v>
      </c>
      <c r="B67" s="14" t="s">
        <v>77</v>
      </c>
      <c r="C67" s="15" t="s">
        <v>78</v>
      </c>
      <c r="D67" s="14" t="s">
        <v>79</v>
      </c>
      <c r="E67" s="30">
        <v>4446</v>
      </c>
      <c r="F67" s="16" t="s">
        <v>80</v>
      </c>
      <c r="G67" s="11">
        <f>E67</f>
        <v>4446</v>
      </c>
    </row>
    <row r="68" spans="1:7" ht="30">
      <c r="A68" s="14" t="s">
        <v>15</v>
      </c>
      <c r="B68" s="14" t="s">
        <v>166</v>
      </c>
      <c r="C68" s="15" t="s">
        <v>167</v>
      </c>
      <c r="D68" s="14" t="s">
        <v>168</v>
      </c>
      <c r="E68" s="30">
        <v>3498.3</v>
      </c>
      <c r="F68" s="16">
        <v>44739</v>
      </c>
      <c r="G68" s="11">
        <f>E68</f>
        <v>3498.3</v>
      </c>
    </row>
    <row r="69" spans="1:6" ht="75">
      <c r="A69" s="14" t="s">
        <v>15</v>
      </c>
      <c r="B69" s="14" t="s">
        <v>19</v>
      </c>
      <c r="C69" s="14" t="s">
        <v>20</v>
      </c>
      <c r="D69" s="14" t="s">
        <v>21</v>
      </c>
      <c r="E69" s="30">
        <v>127530</v>
      </c>
      <c r="F69" s="16">
        <v>44719</v>
      </c>
    </row>
    <row r="70" spans="1:6" ht="75">
      <c r="A70" s="14" t="s">
        <v>15</v>
      </c>
      <c r="B70" s="14" t="s">
        <v>22</v>
      </c>
      <c r="C70" s="14" t="s">
        <v>20</v>
      </c>
      <c r="D70" s="14" t="s">
        <v>23</v>
      </c>
      <c r="E70" s="30">
        <v>47950.11</v>
      </c>
      <c r="F70" s="16">
        <v>44719</v>
      </c>
    </row>
    <row r="71" spans="1:6" ht="75">
      <c r="A71" s="14" t="s">
        <v>15</v>
      </c>
      <c r="B71" s="14" t="s">
        <v>24</v>
      </c>
      <c r="C71" s="14" t="s">
        <v>20</v>
      </c>
      <c r="D71" s="14" t="s">
        <v>25</v>
      </c>
      <c r="E71" s="34">
        <v>11022.57</v>
      </c>
      <c r="F71" s="16">
        <v>44719</v>
      </c>
    </row>
    <row r="72" spans="1:6" ht="75">
      <c r="A72" s="14" t="s">
        <v>15</v>
      </c>
      <c r="B72" s="14" t="s">
        <v>26</v>
      </c>
      <c r="C72" s="14" t="s">
        <v>20</v>
      </c>
      <c r="D72" s="14" t="s">
        <v>23</v>
      </c>
      <c r="E72" s="34">
        <v>16950.96</v>
      </c>
      <c r="F72" s="16">
        <v>44719</v>
      </c>
    </row>
    <row r="73" spans="1:6" ht="75">
      <c r="A73" s="14" t="s">
        <v>15</v>
      </c>
      <c r="B73" s="14" t="s">
        <v>27</v>
      </c>
      <c r="C73" s="14" t="s">
        <v>20</v>
      </c>
      <c r="D73" s="14" t="s">
        <v>21</v>
      </c>
      <c r="E73" s="34">
        <v>51925.42</v>
      </c>
      <c r="F73" s="16">
        <v>44719</v>
      </c>
    </row>
    <row r="74" spans="1:6" ht="75">
      <c r="A74" s="14" t="s">
        <v>15</v>
      </c>
      <c r="B74" s="14" t="s">
        <v>28</v>
      </c>
      <c r="C74" s="14" t="s">
        <v>20</v>
      </c>
      <c r="D74" s="14" t="s">
        <v>29</v>
      </c>
      <c r="E74" s="34">
        <v>22603.7</v>
      </c>
      <c r="F74" s="16">
        <v>44719</v>
      </c>
    </row>
    <row r="75" spans="1:6" ht="75">
      <c r="A75" s="14" t="s">
        <v>15</v>
      </c>
      <c r="B75" s="14" t="s">
        <v>30</v>
      </c>
      <c r="C75" s="14" t="s">
        <v>20</v>
      </c>
      <c r="D75" s="14" t="s">
        <v>31</v>
      </c>
      <c r="E75" s="30">
        <v>8180.64</v>
      </c>
      <c r="F75" s="16">
        <v>44719</v>
      </c>
    </row>
    <row r="76" spans="1:6" ht="75">
      <c r="A76" s="14" t="s">
        <v>15</v>
      </c>
      <c r="B76" s="14" t="s">
        <v>35</v>
      </c>
      <c r="C76" s="14" t="s">
        <v>20</v>
      </c>
      <c r="D76" s="14" t="s">
        <v>36</v>
      </c>
      <c r="E76" s="30">
        <v>19421.95</v>
      </c>
      <c r="F76" s="16">
        <v>44720</v>
      </c>
    </row>
    <row r="77" spans="1:7" ht="75">
      <c r="A77" s="14" t="s">
        <v>15</v>
      </c>
      <c r="B77" s="14" t="s">
        <v>35</v>
      </c>
      <c r="C77" s="14" t="s">
        <v>20</v>
      </c>
      <c r="D77" s="14" t="s">
        <v>37</v>
      </c>
      <c r="E77" s="30">
        <v>6435</v>
      </c>
      <c r="F77" s="16">
        <v>44721</v>
      </c>
      <c r="G77" s="11">
        <f>SUM(E69:E77)</f>
        <v>312020.35000000003</v>
      </c>
    </row>
    <row r="78" spans="1:7" ht="15">
      <c r="A78" s="18"/>
      <c r="B78" s="18"/>
      <c r="C78" s="18"/>
      <c r="D78" s="18"/>
      <c r="E78" s="23">
        <f>SUM(E3:E77)</f>
        <v>2963998.33</v>
      </c>
      <c r="F78" s="23"/>
      <c r="G78" s="23">
        <f>SUM(G3:G77)</f>
        <v>2963998.3299999996</v>
      </c>
    </row>
  </sheetData>
  <sheetProtection/>
  <autoFilter ref="A2:F77">
    <sortState ref="A3:F78">
      <sortCondition sortBy="value" ref="C3:C78"/>
    </sortState>
  </autoFilter>
  <mergeCells count="1">
    <mergeCell ref="A1:F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2022-07-13T07:13:07Z</dcterms:modified>
  <cp:category/>
  <cp:version/>
  <cp:contentType/>
  <cp:contentStatus/>
</cp:coreProperties>
</file>